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РОБОЧІ ДОКУМЕНТИ\4 ПИЛОТ\Звіт по наданим послугам за 2022 рік\3. березень 2022 р\ЗВІТ ЗА БЕРЕЗЕНЬ АКАДЕМІЯ\"/>
    </mc:Choice>
  </mc:AlternateContent>
  <bookViews>
    <workbookView xWindow="-120" yWindow="-120" windowWidth="20730" windowHeight="11310" tabRatio="604"/>
  </bookViews>
  <sheets>
    <sheet name="Звіт про надані послуги" sheetId="2" r:id="rId1"/>
  </sheets>
  <definedNames>
    <definedName name="_xlnm._FilterDatabase" localSheetId="0" hidden="1">'Звіт про надані послуги'!$A$19:$H$19</definedName>
    <definedName name="_xlnm.Print_Titles" localSheetId="0">'Звіт про надані послуги'!$19:$19</definedName>
    <definedName name="_xlnm.Print_Area" localSheetId="0">'Звіт про надані послуги'!$A$14:$H$573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7" i="2" l="1"/>
  <c r="AJ200" i="2"/>
  <c r="AJ203" i="2"/>
  <c r="AJ206" i="2"/>
  <c r="AJ209" i="2"/>
  <c r="AJ212" i="2"/>
  <c r="AJ215" i="2"/>
  <c r="AJ218" i="2"/>
  <c r="AJ221" i="2"/>
  <c r="AJ224" i="2"/>
  <c r="AJ227" i="2"/>
  <c r="AJ230" i="2"/>
  <c r="AJ233" i="2"/>
  <c r="AJ236" i="2"/>
  <c r="AJ239" i="2"/>
  <c r="AJ242" i="2"/>
  <c r="AJ245" i="2"/>
  <c r="AJ248" i="2"/>
  <c r="AJ251" i="2"/>
  <c r="AJ254" i="2"/>
  <c r="AJ341" i="2"/>
  <c r="AJ332" i="2"/>
  <c r="AJ482" i="2"/>
  <c r="AJ485" i="2"/>
  <c r="AJ488" i="2"/>
  <c r="AJ491" i="2"/>
  <c r="AJ494" i="2"/>
  <c r="AJ497" i="2"/>
  <c r="AJ500" i="2"/>
  <c r="AJ503" i="2"/>
  <c r="AJ506" i="2"/>
  <c r="AJ509" i="2"/>
  <c r="AJ512" i="2"/>
  <c r="AJ515" i="2"/>
  <c r="AJ518" i="2"/>
  <c r="AJ521" i="2"/>
  <c r="AJ392" i="2"/>
  <c r="AJ395" i="2"/>
  <c r="AI125" i="2"/>
  <c r="AJ95" i="2"/>
  <c r="AJ98" i="2"/>
  <c r="AJ101" i="2"/>
  <c r="AJ104" i="2"/>
  <c r="AJ107" i="2"/>
  <c r="AJ89" i="2"/>
  <c r="AJ86" i="2"/>
  <c r="AJ77" i="2"/>
  <c r="AJ65" i="2"/>
  <c r="AJ35" i="2"/>
  <c r="AE92" i="2"/>
  <c r="AF92" i="2"/>
  <c r="AG92" i="2"/>
  <c r="AH92" i="2"/>
  <c r="AI92" i="2"/>
  <c r="AB255" i="2"/>
  <c r="AB254" i="2" s="1"/>
  <c r="AA38" i="2"/>
  <c r="AA41" i="2"/>
  <c r="AA44" i="2"/>
  <c r="AA47" i="2"/>
  <c r="AA50" i="2"/>
  <c r="AA53" i="2"/>
  <c r="AA56" i="2"/>
  <c r="AA59" i="2"/>
  <c r="AA62" i="2"/>
  <c r="AA65" i="2"/>
  <c r="AA68" i="2"/>
  <c r="AA71" i="2"/>
  <c r="AA74" i="2"/>
  <c r="AA77" i="2"/>
  <c r="AA80" i="2"/>
  <c r="AA83" i="2"/>
  <c r="AA86" i="2"/>
  <c r="AA89" i="2"/>
  <c r="AA92" i="2"/>
  <c r="AA95" i="2"/>
  <c r="AA98" i="2"/>
  <c r="AA101" i="2"/>
  <c r="AA104" i="2"/>
  <c r="AA107" i="2"/>
  <c r="AA110" i="2"/>
  <c r="AA113" i="2"/>
  <c r="AA116" i="2"/>
  <c r="AA119" i="2"/>
  <c r="AA122" i="2"/>
  <c r="AA125" i="2"/>
  <c r="AA128" i="2"/>
  <c r="AA131" i="2"/>
  <c r="AA134" i="2"/>
  <c r="AA137" i="2"/>
  <c r="AA140" i="2"/>
  <c r="AA143" i="2"/>
  <c r="AA146" i="2"/>
  <c r="AA149" i="2"/>
  <c r="AA152" i="2"/>
  <c r="AA155" i="2"/>
  <c r="AA158" i="2"/>
  <c r="AA161" i="2"/>
  <c r="AA164" i="2"/>
  <c r="AA167" i="2"/>
  <c r="AA170" i="2"/>
  <c r="AA173" i="2"/>
  <c r="AA176" i="2"/>
  <c r="AA179" i="2"/>
  <c r="AA182" i="2"/>
  <c r="AA185" i="2"/>
  <c r="AA188" i="2"/>
  <c r="AA191" i="2"/>
  <c r="AA194" i="2"/>
  <c r="AA197" i="2"/>
  <c r="AA200" i="2"/>
  <c r="AA203" i="2"/>
  <c r="AA206" i="2"/>
  <c r="AA209" i="2"/>
  <c r="AA212" i="2"/>
  <c r="AA215" i="2"/>
  <c r="AA218" i="2"/>
  <c r="AA221" i="2"/>
  <c r="AA224" i="2"/>
  <c r="AA227" i="2"/>
  <c r="AA230" i="2"/>
  <c r="AA233" i="2"/>
  <c r="AA236" i="2"/>
  <c r="AA239" i="2"/>
  <c r="AA242" i="2"/>
  <c r="AA245" i="2"/>
  <c r="AA248" i="2"/>
  <c r="AA251" i="2"/>
  <c r="AA254" i="2"/>
  <c r="AA257" i="2"/>
  <c r="AA260" i="2"/>
  <c r="AA263" i="2"/>
  <c r="AA266" i="2"/>
  <c r="AA269" i="2"/>
  <c r="AA272" i="2"/>
  <c r="AA275" i="2"/>
  <c r="AA278" i="2"/>
  <c r="AA281" i="2"/>
  <c r="AA284" i="2"/>
  <c r="AA287" i="2"/>
  <c r="AA290" i="2"/>
  <c r="AA293" i="2"/>
  <c r="AA296" i="2"/>
  <c r="AA299" i="2"/>
  <c r="AA302" i="2"/>
  <c r="AA305" i="2"/>
  <c r="AA308" i="2"/>
  <c r="AA311" i="2"/>
  <c r="AA314" i="2"/>
  <c r="AA317" i="2"/>
  <c r="AA320" i="2"/>
  <c r="AA323" i="2"/>
  <c r="AA326" i="2"/>
  <c r="AA329" i="2"/>
  <c r="AA332" i="2"/>
  <c r="AA335" i="2"/>
  <c r="AA338" i="2"/>
  <c r="AA341" i="2"/>
  <c r="AA344" i="2"/>
  <c r="AA347" i="2"/>
  <c r="AA350" i="2"/>
  <c r="AA353" i="2"/>
  <c r="AA356" i="2"/>
  <c r="AA359" i="2"/>
  <c r="AA362" i="2"/>
  <c r="AA365" i="2"/>
  <c r="AA368" i="2"/>
  <c r="AA371" i="2"/>
  <c r="AA374" i="2"/>
  <c r="AA377" i="2"/>
  <c r="AA380" i="2"/>
  <c r="AA383" i="2"/>
  <c r="AA386" i="2"/>
  <c r="AA389" i="2"/>
  <c r="AA392" i="2"/>
  <c r="AA395" i="2"/>
  <c r="AA398" i="2"/>
  <c r="AA401" i="2"/>
  <c r="AA404" i="2"/>
  <c r="AA407" i="2"/>
  <c r="AA410" i="2"/>
  <c r="AA413" i="2"/>
  <c r="AA416" i="2"/>
  <c r="AA419" i="2"/>
  <c r="AA422" i="2"/>
  <c r="AA425" i="2"/>
  <c r="AA428" i="2"/>
  <c r="AA431" i="2"/>
  <c r="AA434" i="2"/>
  <c r="AA437" i="2"/>
  <c r="AA440" i="2"/>
  <c r="AA443" i="2"/>
  <c r="AA446" i="2"/>
  <c r="AA449" i="2"/>
  <c r="AA452" i="2"/>
  <c r="AA455" i="2"/>
  <c r="AA458" i="2"/>
  <c r="AA461" i="2"/>
  <c r="AA464" i="2"/>
  <c r="AA467" i="2"/>
  <c r="AA470" i="2"/>
  <c r="AA473" i="2"/>
  <c r="AA476" i="2"/>
  <c r="AA479" i="2"/>
  <c r="AA482" i="2"/>
  <c r="AA485" i="2"/>
  <c r="AA488" i="2"/>
  <c r="AA491" i="2"/>
  <c r="AA494" i="2"/>
  <c r="AA497" i="2"/>
  <c r="AA500" i="2"/>
  <c r="AA503" i="2"/>
  <c r="AA506" i="2"/>
  <c r="AA509" i="2"/>
  <c r="AA512" i="2"/>
  <c r="AA515" i="2"/>
  <c r="AA518" i="2"/>
  <c r="AA521" i="2"/>
  <c r="AI194" i="2"/>
  <c r="AI290" i="2"/>
  <c r="AI332" i="2"/>
  <c r="AI353" i="2"/>
  <c r="AC96" i="2"/>
  <c r="AC95" i="2" s="1"/>
  <c r="AC99" i="2"/>
  <c r="AC98" i="2" s="1"/>
  <c r="AC102" i="2"/>
  <c r="AC101" i="2" s="1"/>
  <c r="AC105" i="2"/>
  <c r="AC104" i="2" s="1"/>
  <c r="AC108" i="2"/>
  <c r="AC107" i="2" s="1"/>
  <c r="AC111" i="2"/>
  <c r="AC110" i="2" s="1"/>
  <c r="AC114" i="2"/>
  <c r="AC113" i="2" s="1"/>
  <c r="AC117" i="2"/>
  <c r="AC116" i="2" s="1"/>
  <c r="AC120" i="2"/>
  <c r="AC123" i="2"/>
  <c r="AC122" i="2" s="1"/>
  <c r="AC126" i="2"/>
  <c r="AC129" i="2"/>
  <c r="AC128" i="2" s="1"/>
  <c r="AC132" i="2"/>
  <c r="AC131" i="2" s="1"/>
  <c r="AC135" i="2"/>
  <c r="AC134" i="2" s="1"/>
  <c r="AC138" i="2"/>
  <c r="AC137" i="2" s="1"/>
  <c r="AC141" i="2"/>
  <c r="AC140" i="2" s="1"/>
  <c r="AC144" i="2"/>
  <c r="AC143" i="2" s="1"/>
  <c r="AC147" i="2"/>
  <c r="AC146" i="2" s="1"/>
  <c r="AC150" i="2"/>
  <c r="AC149" i="2" s="1"/>
  <c r="AC153" i="2"/>
  <c r="AC152" i="2" s="1"/>
  <c r="AC156" i="2"/>
  <c r="AC155" i="2" s="1"/>
  <c r="AC159" i="2"/>
  <c r="AC158" i="2" s="1"/>
  <c r="AC162" i="2"/>
  <c r="AC161" i="2" s="1"/>
  <c r="AC165" i="2"/>
  <c r="AC164" i="2" s="1"/>
  <c r="AC168" i="2"/>
  <c r="AC167" i="2" s="1"/>
  <c r="AC171" i="2"/>
  <c r="AC170" i="2" s="1"/>
  <c r="AC174" i="2"/>
  <c r="AC173" i="2" s="1"/>
  <c r="AC177" i="2"/>
  <c r="AC176" i="2" s="1"/>
  <c r="AC180" i="2"/>
  <c r="AC179" i="2" s="1"/>
  <c r="AC183" i="2"/>
  <c r="AC182" i="2" s="1"/>
  <c r="AC186" i="2"/>
  <c r="AC185" i="2" s="1"/>
  <c r="AC189" i="2"/>
  <c r="AC188" i="2" s="1"/>
  <c r="AC192" i="2"/>
  <c r="AC191" i="2" s="1"/>
  <c r="AC195" i="2"/>
  <c r="AC194" i="2" s="1"/>
  <c r="AC198" i="2"/>
  <c r="AC197" i="2" s="1"/>
  <c r="AC201" i="2"/>
  <c r="AC200" i="2" s="1"/>
  <c r="AC204" i="2"/>
  <c r="AC203" i="2" s="1"/>
  <c r="AC207" i="2"/>
  <c r="AC206" i="2" s="1"/>
  <c r="AC210" i="2"/>
  <c r="AC209" i="2" s="1"/>
  <c r="AC213" i="2"/>
  <c r="AC212" i="2" s="1"/>
  <c r="AC216" i="2"/>
  <c r="AC215" i="2" s="1"/>
  <c r="AC219" i="2"/>
  <c r="AC218" i="2" s="1"/>
  <c r="AC222" i="2"/>
  <c r="AC221" i="2" s="1"/>
  <c r="AC225" i="2"/>
  <c r="AC224" i="2" s="1"/>
  <c r="AC228" i="2"/>
  <c r="AC227" i="2" s="1"/>
  <c r="AC231" i="2"/>
  <c r="AC230" i="2" s="1"/>
  <c r="AC234" i="2"/>
  <c r="AC233" i="2" s="1"/>
  <c r="AC237" i="2"/>
  <c r="AC236" i="2" s="1"/>
  <c r="AC240" i="2"/>
  <c r="AC239" i="2" s="1"/>
  <c r="AC243" i="2"/>
  <c r="AC242" i="2" s="1"/>
  <c r="AC246" i="2"/>
  <c r="AC245" i="2" s="1"/>
  <c r="AC249" i="2"/>
  <c r="AC248" i="2" s="1"/>
  <c r="AC252" i="2"/>
  <c r="AC251" i="2" s="1"/>
  <c r="AC255" i="2"/>
  <c r="AC258" i="2"/>
  <c r="AC257" i="2" s="1"/>
  <c r="AC261" i="2"/>
  <c r="AC260" i="2" s="1"/>
  <c r="AC264" i="2"/>
  <c r="AC263" i="2" s="1"/>
  <c r="AC267" i="2"/>
  <c r="AC266" i="2" s="1"/>
  <c r="AC270" i="2"/>
  <c r="AC269" i="2" s="1"/>
  <c r="AC273" i="2"/>
  <c r="AC272" i="2" s="1"/>
  <c r="AC276" i="2"/>
  <c r="AC275" i="2" s="1"/>
  <c r="AC279" i="2"/>
  <c r="AC278" i="2" s="1"/>
  <c r="AC282" i="2"/>
  <c r="AC281" i="2" s="1"/>
  <c r="AC285" i="2"/>
  <c r="AC284" i="2" s="1"/>
  <c r="AC288" i="2"/>
  <c r="AC287" i="2" s="1"/>
  <c r="AC291" i="2"/>
  <c r="AC294" i="2"/>
  <c r="AC293" i="2" s="1"/>
  <c r="AC297" i="2"/>
  <c r="AC296" i="2" s="1"/>
  <c r="AC300" i="2"/>
  <c r="AC299" i="2" s="1"/>
  <c r="AC303" i="2"/>
  <c r="AC302" i="2" s="1"/>
  <c r="AC306" i="2"/>
  <c r="AC305" i="2" s="1"/>
  <c r="AC309" i="2"/>
  <c r="AC308" i="2" s="1"/>
  <c r="AC312" i="2"/>
  <c r="AC311" i="2" s="1"/>
  <c r="AC315" i="2"/>
  <c r="AC314" i="2" s="1"/>
  <c r="AC318" i="2"/>
  <c r="AC317" i="2" s="1"/>
  <c r="AC321" i="2"/>
  <c r="AC320" i="2" s="1"/>
  <c r="AC324" i="2"/>
  <c r="AC323" i="2" s="1"/>
  <c r="AC327" i="2"/>
  <c r="AC326" i="2" s="1"/>
  <c r="AC330" i="2"/>
  <c r="AC329" i="2" s="1"/>
  <c r="AC333" i="2"/>
  <c r="AC332" i="2" s="1"/>
  <c r="AC336" i="2"/>
  <c r="AC335" i="2" s="1"/>
  <c r="AC339" i="2"/>
  <c r="AC338" i="2" s="1"/>
  <c r="AC342" i="2"/>
  <c r="AC341" i="2" s="1"/>
  <c r="AC345" i="2"/>
  <c r="AC344" i="2" s="1"/>
  <c r="AC348" i="2"/>
  <c r="AC347" i="2" s="1"/>
  <c r="AC351" i="2"/>
  <c r="AC350" i="2" s="1"/>
  <c r="AC354" i="2"/>
  <c r="AC357" i="2"/>
  <c r="AC356" i="2" s="1"/>
  <c r="AC360" i="2"/>
  <c r="AC359" i="2" s="1"/>
  <c r="AC363" i="2"/>
  <c r="AC362" i="2" s="1"/>
  <c r="AC366" i="2"/>
  <c r="AC365" i="2" s="1"/>
  <c r="AC369" i="2"/>
  <c r="AC368" i="2" s="1"/>
  <c r="AC372" i="2"/>
  <c r="AC371" i="2" s="1"/>
  <c r="AC375" i="2"/>
  <c r="AC374" i="2" s="1"/>
  <c r="AC378" i="2"/>
  <c r="AC377" i="2" s="1"/>
  <c r="AC381" i="2"/>
  <c r="AC380" i="2" s="1"/>
  <c r="AC384" i="2"/>
  <c r="AC383" i="2" s="1"/>
  <c r="AC387" i="2"/>
  <c r="AC386" i="2" s="1"/>
  <c r="AC390" i="2"/>
  <c r="AC389" i="2" s="1"/>
  <c r="AC393" i="2"/>
  <c r="AC392" i="2" s="1"/>
  <c r="AC396" i="2"/>
  <c r="AC395" i="2" s="1"/>
  <c r="AC399" i="2"/>
  <c r="AC398" i="2" s="1"/>
  <c r="AC402" i="2"/>
  <c r="AC401" i="2" s="1"/>
  <c r="AC405" i="2"/>
  <c r="AC404" i="2" s="1"/>
  <c r="AC408" i="2"/>
  <c r="AC407" i="2" s="1"/>
  <c r="AC411" i="2"/>
  <c r="AC410" i="2" s="1"/>
  <c r="AC414" i="2"/>
  <c r="AC413" i="2" s="1"/>
  <c r="AC417" i="2"/>
  <c r="AC416" i="2" s="1"/>
  <c r="AC420" i="2"/>
  <c r="AC419" i="2" s="1"/>
  <c r="AC423" i="2"/>
  <c r="AC422" i="2" s="1"/>
  <c r="AC426" i="2"/>
  <c r="AC425" i="2" s="1"/>
  <c r="AC429" i="2"/>
  <c r="AC428" i="2" s="1"/>
  <c r="AC432" i="2"/>
  <c r="AC431" i="2" s="1"/>
  <c r="AC435" i="2"/>
  <c r="AC434" i="2" s="1"/>
  <c r="AC438" i="2"/>
  <c r="AC437" i="2" s="1"/>
  <c r="AC441" i="2"/>
  <c r="AC440" i="2" s="1"/>
  <c r="AC444" i="2"/>
  <c r="AC443" i="2" s="1"/>
  <c r="AC447" i="2"/>
  <c r="AC446" i="2" s="1"/>
  <c r="AC450" i="2"/>
  <c r="AC449" i="2" s="1"/>
  <c r="AC453" i="2"/>
  <c r="AC452" i="2" s="1"/>
  <c r="AC456" i="2"/>
  <c r="AC455" i="2" s="1"/>
  <c r="AC459" i="2"/>
  <c r="AC458" i="2" s="1"/>
  <c r="AC462" i="2"/>
  <c r="AC461" i="2" s="1"/>
  <c r="AC465" i="2"/>
  <c r="AC464" i="2" s="1"/>
  <c r="AC468" i="2"/>
  <c r="AC467" i="2" s="1"/>
  <c r="AC471" i="2"/>
  <c r="AC470" i="2" s="1"/>
  <c r="AC474" i="2"/>
  <c r="AC473" i="2" s="1"/>
  <c r="AC477" i="2"/>
  <c r="AC476" i="2" s="1"/>
  <c r="AC480" i="2"/>
  <c r="AC479" i="2" s="1"/>
  <c r="AC483" i="2"/>
  <c r="AC482" i="2" s="1"/>
  <c r="AC486" i="2"/>
  <c r="AC485" i="2" s="1"/>
  <c r="AC489" i="2"/>
  <c r="AC488" i="2" s="1"/>
  <c r="AC492" i="2"/>
  <c r="AC491" i="2" s="1"/>
  <c r="AC495" i="2"/>
  <c r="AC494" i="2" s="1"/>
  <c r="AC498" i="2"/>
  <c r="AC497" i="2" s="1"/>
  <c r="AC501" i="2"/>
  <c r="AC500" i="2" s="1"/>
  <c r="AC504" i="2"/>
  <c r="AC503" i="2" s="1"/>
  <c r="AC507" i="2"/>
  <c r="AC506" i="2" s="1"/>
  <c r="AC510" i="2"/>
  <c r="AC509" i="2" s="1"/>
  <c r="AC513" i="2"/>
  <c r="AC512" i="2" s="1"/>
  <c r="AC516" i="2"/>
  <c r="AC515" i="2" s="1"/>
  <c r="AC519" i="2"/>
  <c r="AC518" i="2" s="1"/>
  <c r="AC522" i="2"/>
  <c r="AC521" i="2" s="1"/>
  <c r="AC525" i="2"/>
  <c r="AC524" i="2" s="1"/>
  <c r="AC528" i="2"/>
  <c r="AC527" i="2" s="1"/>
  <c r="AC531" i="2"/>
  <c r="AC530" i="2" s="1"/>
  <c r="AC534" i="2"/>
  <c r="AC533" i="2" s="1"/>
  <c r="AC537" i="2"/>
  <c r="AC536" i="2" s="1"/>
  <c r="AC540" i="2"/>
  <c r="AC539" i="2" s="1"/>
  <c r="AC543" i="2"/>
  <c r="AC542" i="2" s="1"/>
  <c r="AC546" i="2"/>
  <c r="AC545" i="2" s="1"/>
  <c r="AC549" i="2"/>
  <c r="AC548" i="2" s="1"/>
  <c r="AC552" i="2"/>
  <c r="AC551" i="2" s="1"/>
  <c r="AC555" i="2"/>
  <c r="AC554" i="2" s="1"/>
  <c r="AC558" i="2"/>
  <c r="AC557" i="2" s="1"/>
  <c r="AC561" i="2"/>
  <c r="AC560" i="2" s="1"/>
  <c r="AC564" i="2"/>
  <c r="AC563" i="2" s="1"/>
  <c r="AC93" i="2"/>
  <c r="AJ93" i="2" s="1"/>
  <c r="AJ92" i="2" s="1"/>
  <c r="AC36" i="2"/>
  <c r="AH393" i="2" l="1"/>
  <c r="AI345" i="2"/>
  <c r="AI344" i="2" s="1"/>
  <c r="AI321" i="2"/>
  <c r="AI320" i="2" s="1"/>
  <c r="AI309" i="2"/>
  <c r="AI308" i="2" s="1"/>
  <c r="AI297" i="2"/>
  <c r="AI296" i="2" s="1"/>
  <c r="AI285" i="2"/>
  <c r="AI284" i="2" s="1"/>
  <c r="AI273" i="2"/>
  <c r="AI272" i="2" s="1"/>
  <c r="AI261" i="2"/>
  <c r="AI260" i="2" s="1"/>
  <c r="AI249" i="2"/>
  <c r="AI248" i="2" s="1"/>
  <c r="AI237" i="2"/>
  <c r="AI236" i="2" s="1"/>
  <c r="AI225" i="2"/>
  <c r="AI224" i="2" s="1"/>
  <c r="AI213" i="2"/>
  <c r="AI212" i="2" s="1"/>
  <c r="AI201" i="2"/>
  <c r="AI200" i="2" s="1"/>
  <c r="AI189" i="2"/>
  <c r="AI188" i="2" s="1"/>
  <c r="AI177" i="2"/>
  <c r="AI176" i="2" s="1"/>
  <c r="AI165" i="2"/>
  <c r="AI164" i="2" s="1"/>
  <c r="AI153" i="2"/>
  <c r="AI152" i="2" s="1"/>
  <c r="AI141" i="2"/>
  <c r="AI140" i="2" s="1"/>
  <c r="AI129" i="2"/>
  <c r="AI128" i="2" s="1"/>
  <c r="AC353" i="2"/>
  <c r="AJ354" i="2"/>
  <c r="AJ353" i="2" s="1"/>
  <c r="AC125" i="2"/>
  <c r="AJ126" i="2"/>
  <c r="AJ125" i="2" s="1"/>
  <c r="AI342" i="2"/>
  <c r="AI341" i="2" s="1"/>
  <c r="AI330" i="2"/>
  <c r="AI329" i="2" s="1"/>
  <c r="AI318" i="2"/>
  <c r="AI317" i="2" s="1"/>
  <c r="AI306" i="2"/>
  <c r="AI305" i="2" s="1"/>
  <c r="AI294" i="2"/>
  <c r="AI293" i="2" s="1"/>
  <c r="AI282" i="2"/>
  <c r="AI281" i="2" s="1"/>
  <c r="AI270" i="2"/>
  <c r="AI269" i="2" s="1"/>
  <c r="AI258" i="2"/>
  <c r="AI257" i="2" s="1"/>
  <c r="AI246" i="2"/>
  <c r="AI245" i="2" s="1"/>
  <c r="AI234" i="2"/>
  <c r="AI233" i="2" s="1"/>
  <c r="AI222" i="2"/>
  <c r="AI221" i="2" s="1"/>
  <c r="AI210" i="2"/>
  <c r="AI209" i="2" s="1"/>
  <c r="AI198" i="2"/>
  <c r="AI197" i="2" s="1"/>
  <c r="AI186" i="2"/>
  <c r="AI185" i="2" s="1"/>
  <c r="AI174" i="2"/>
  <c r="AI173" i="2" s="1"/>
  <c r="AI162" i="2"/>
  <c r="AI161" i="2" s="1"/>
  <c r="AI150" i="2"/>
  <c r="AI149" i="2" s="1"/>
  <c r="AI138" i="2"/>
  <c r="AI137" i="2" s="1"/>
  <c r="AH483" i="2"/>
  <c r="AC290" i="2"/>
  <c r="AJ291" i="2"/>
  <c r="AJ290" i="2" s="1"/>
  <c r="AC254" i="2"/>
  <c r="AI255" i="2"/>
  <c r="AI254" i="2" s="1"/>
  <c r="AI351" i="2"/>
  <c r="AI350" i="2" s="1"/>
  <c r="AI339" i="2"/>
  <c r="AI338" i="2" s="1"/>
  <c r="AI327" i="2"/>
  <c r="AI326" i="2" s="1"/>
  <c r="AI315" i="2"/>
  <c r="AI314" i="2" s="1"/>
  <c r="AI303" i="2"/>
  <c r="AI302" i="2" s="1"/>
  <c r="AI279" i="2"/>
  <c r="AI278" i="2" s="1"/>
  <c r="AI267" i="2"/>
  <c r="AI266" i="2" s="1"/>
  <c r="AI243" i="2"/>
  <c r="AI242" i="2" s="1"/>
  <c r="AI231" i="2"/>
  <c r="AI230" i="2" s="1"/>
  <c r="AI219" i="2"/>
  <c r="AI218" i="2" s="1"/>
  <c r="AI207" i="2"/>
  <c r="AI206" i="2" s="1"/>
  <c r="AI183" i="2"/>
  <c r="AI182" i="2" s="1"/>
  <c r="AI171" i="2"/>
  <c r="AI170" i="2" s="1"/>
  <c r="AI159" i="2"/>
  <c r="AI158" i="2" s="1"/>
  <c r="AI147" i="2"/>
  <c r="AI146" i="2" s="1"/>
  <c r="AI135" i="2"/>
  <c r="AI134" i="2" s="1"/>
  <c r="AC119" i="2"/>
  <c r="AJ120" i="2"/>
  <c r="AJ119" i="2" s="1"/>
  <c r="AI348" i="2"/>
  <c r="AI347" i="2" s="1"/>
  <c r="AI336" i="2"/>
  <c r="AI335" i="2" s="1"/>
  <c r="AI324" i="2"/>
  <c r="AI323" i="2" s="1"/>
  <c r="AI312" i="2"/>
  <c r="AI311" i="2" s="1"/>
  <c r="AI300" i="2"/>
  <c r="AI299" i="2" s="1"/>
  <c r="AI288" i="2"/>
  <c r="AI287" i="2" s="1"/>
  <c r="AI276" i="2"/>
  <c r="AI275" i="2" s="1"/>
  <c r="AI264" i="2"/>
  <c r="AI263" i="2" s="1"/>
  <c r="AI252" i="2"/>
  <c r="AI251" i="2" s="1"/>
  <c r="AI240" i="2"/>
  <c r="AI239" i="2" s="1"/>
  <c r="AI228" i="2"/>
  <c r="AI227" i="2" s="1"/>
  <c r="AI216" i="2"/>
  <c r="AI215" i="2" s="1"/>
  <c r="AI204" i="2"/>
  <c r="AI203" i="2" s="1"/>
  <c r="AI192" i="2"/>
  <c r="AI191" i="2" s="1"/>
  <c r="AI180" i="2"/>
  <c r="AI179" i="2" s="1"/>
  <c r="AI168" i="2"/>
  <c r="AI167" i="2" s="1"/>
  <c r="AI156" i="2"/>
  <c r="AI155" i="2" s="1"/>
  <c r="AI144" i="2"/>
  <c r="AI143" i="2" s="1"/>
  <c r="AI132" i="2"/>
  <c r="AI131" i="2" s="1"/>
  <c r="AJ195" i="2"/>
  <c r="AJ194" i="2" s="1"/>
  <c r="P567" i="2"/>
  <c r="Q567" i="2"/>
  <c r="R567" i="2"/>
  <c r="S567" i="2"/>
  <c r="T567" i="2"/>
  <c r="P568" i="2"/>
  <c r="Q568" i="2"/>
  <c r="Q566" i="2" s="1"/>
  <c r="R568" i="2"/>
  <c r="S568" i="2"/>
  <c r="T568" i="2"/>
  <c r="U568" i="2"/>
  <c r="V568" i="2"/>
  <c r="J567" i="2"/>
  <c r="K567" i="2"/>
  <c r="J568" i="2"/>
  <c r="J566" i="2" s="1"/>
  <c r="K568" i="2"/>
  <c r="O568" i="2"/>
  <c r="I568" i="2"/>
  <c r="W38" i="2"/>
  <c r="X38" i="2"/>
  <c r="Y38" i="2"/>
  <c r="Z38" i="2"/>
  <c r="W41" i="2"/>
  <c r="X41" i="2"/>
  <c r="Y41" i="2"/>
  <c r="Z41" i="2"/>
  <c r="W44" i="2"/>
  <c r="X44" i="2"/>
  <c r="Y44" i="2"/>
  <c r="Z44" i="2"/>
  <c r="W47" i="2"/>
  <c r="X47" i="2"/>
  <c r="Y47" i="2"/>
  <c r="Z47" i="2"/>
  <c r="W50" i="2"/>
  <c r="X50" i="2"/>
  <c r="Y50" i="2"/>
  <c r="Z50" i="2"/>
  <c r="W53" i="2"/>
  <c r="X53" i="2"/>
  <c r="Y53" i="2"/>
  <c r="Z53" i="2"/>
  <c r="W56" i="2"/>
  <c r="X56" i="2"/>
  <c r="Y56" i="2"/>
  <c r="Z56" i="2"/>
  <c r="W59" i="2"/>
  <c r="X59" i="2"/>
  <c r="Y59" i="2"/>
  <c r="Z59" i="2"/>
  <c r="W62" i="2"/>
  <c r="X62" i="2"/>
  <c r="Y62" i="2"/>
  <c r="Z62" i="2"/>
  <c r="W65" i="2"/>
  <c r="X65" i="2"/>
  <c r="Y65" i="2"/>
  <c r="Z65" i="2"/>
  <c r="W68" i="2"/>
  <c r="X68" i="2"/>
  <c r="Y68" i="2"/>
  <c r="Z68" i="2"/>
  <c r="W71" i="2"/>
  <c r="X71" i="2"/>
  <c r="Y71" i="2"/>
  <c r="Z71" i="2"/>
  <c r="W74" i="2"/>
  <c r="X74" i="2"/>
  <c r="Y74" i="2"/>
  <c r="Z74" i="2"/>
  <c r="W77" i="2"/>
  <c r="X77" i="2"/>
  <c r="Y77" i="2"/>
  <c r="Z77" i="2"/>
  <c r="W80" i="2"/>
  <c r="X80" i="2"/>
  <c r="Y80" i="2"/>
  <c r="Z80" i="2"/>
  <c r="W83" i="2"/>
  <c r="X83" i="2"/>
  <c r="Y83" i="2"/>
  <c r="Z83" i="2"/>
  <c r="W86" i="2"/>
  <c r="X86" i="2"/>
  <c r="Y86" i="2"/>
  <c r="Z86" i="2"/>
  <c r="W89" i="2"/>
  <c r="X89" i="2"/>
  <c r="Y89" i="2"/>
  <c r="Z89" i="2"/>
  <c r="W92" i="2"/>
  <c r="X92" i="2"/>
  <c r="Y92" i="2"/>
  <c r="Z92" i="2"/>
  <c r="W95" i="2"/>
  <c r="X95" i="2"/>
  <c r="Y95" i="2"/>
  <c r="Z95" i="2"/>
  <c r="W98" i="2"/>
  <c r="X98" i="2"/>
  <c r="Y98" i="2"/>
  <c r="Z98" i="2"/>
  <c r="W101" i="2"/>
  <c r="X101" i="2"/>
  <c r="Y101" i="2"/>
  <c r="Z101" i="2"/>
  <c r="W104" i="2"/>
  <c r="X104" i="2"/>
  <c r="Y104" i="2"/>
  <c r="Z104" i="2"/>
  <c r="W107" i="2"/>
  <c r="X107" i="2"/>
  <c r="Y107" i="2"/>
  <c r="Z107" i="2"/>
  <c r="W110" i="2"/>
  <c r="X110" i="2"/>
  <c r="Y110" i="2"/>
  <c r="Z110" i="2"/>
  <c r="W113" i="2"/>
  <c r="X113" i="2"/>
  <c r="Y113" i="2"/>
  <c r="Z113" i="2"/>
  <c r="W116" i="2"/>
  <c r="X116" i="2"/>
  <c r="Y116" i="2"/>
  <c r="Z116" i="2"/>
  <c r="W119" i="2"/>
  <c r="X119" i="2"/>
  <c r="Y119" i="2"/>
  <c r="Z119" i="2"/>
  <c r="W122" i="2"/>
  <c r="X122" i="2"/>
  <c r="Y122" i="2"/>
  <c r="Z122" i="2"/>
  <c r="W125" i="2"/>
  <c r="X125" i="2"/>
  <c r="Y125" i="2"/>
  <c r="Z125" i="2"/>
  <c r="W128" i="2"/>
  <c r="X128" i="2"/>
  <c r="Y128" i="2"/>
  <c r="Z128" i="2"/>
  <c r="W131" i="2"/>
  <c r="X131" i="2"/>
  <c r="Y131" i="2"/>
  <c r="Z131" i="2"/>
  <c r="W134" i="2"/>
  <c r="X134" i="2"/>
  <c r="Y134" i="2"/>
  <c r="Z134" i="2"/>
  <c r="W137" i="2"/>
  <c r="X137" i="2"/>
  <c r="Y137" i="2"/>
  <c r="Z137" i="2"/>
  <c r="W140" i="2"/>
  <c r="X140" i="2"/>
  <c r="Y140" i="2"/>
  <c r="Z140" i="2"/>
  <c r="W143" i="2"/>
  <c r="X143" i="2"/>
  <c r="Y143" i="2"/>
  <c r="Z143" i="2"/>
  <c r="W146" i="2"/>
  <c r="X146" i="2"/>
  <c r="Y146" i="2"/>
  <c r="Z146" i="2"/>
  <c r="W149" i="2"/>
  <c r="X149" i="2"/>
  <c r="Y149" i="2"/>
  <c r="Z149" i="2"/>
  <c r="W152" i="2"/>
  <c r="X152" i="2"/>
  <c r="Y152" i="2"/>
  <c r="Z152" i="2"/>
  <c r="W155" i="2"/>
  <c r="X155" i="2"/>
  <c r="Y155" i="2"/>
  <c r="Z155" i="2"/>
  <c r="W158" i="2"/>
  <c r="X158" i="2"/>
  <c r="Y158" i="2"/>
  <c r="Z158" i="2"/>
  <c r="W161" i="2"/>
  <c r="X161" i="2"/>
  <c r="Y161" i="2"/>
  <c r="Z161" i="2"/>
  <c r="W164" i="2"/>
  <c r="X164" i="2"/>
  <c r="Y164" i="2"/>
  <c r="Z164" i="2"/>
  <c r="W167" i="2"/>
  <c r="X167" i="2"/>
  <c r="Y167" i="2"/>
  <c r="Z167" i="2"/>
  <c r="W170" i="2"/>
  <c r="X170" i="2"/>
  <c r="Y170" i="2"/>
  <c r="Z170" i="2"/>
  <c r="W173" i="2"/>
  <c r="X173" i="2"/>
  <c r="Y173" i="2"/>
  <c r="Z173" i="2"/>
  <c r="W176" i="2"/>
  <c r="X176" i="2"/>
  <c r="Y176" i="2"/>
  <c r="Z176" i="2"/>
  <c r="W179" i="2"/>
  <c r="X179" i="2"/>
  <c r="Y179" i="2"/>
  <c r="Z179" i="2"/>
  <c r="W182" i="2"/>
  <c r="X182" i="2"/>
  <c r="Y182" i="2"/>
  <c r="Z182" i="2"/>
  <c r="W185" i="2"/>
  <c r="X185" i="2"/>
  <c r="Y185" i="2"/>
  <c r="Z185" i="2"/>
  <c r="W188" i="2"/>
  <c r="X188" i="2"/>
  <c r="Y188" i="2"/>
  <c r="Z188" i="2"/>
  <c r="W191" i="2"/>
  <c r="X191" i="2"/>
  <c r="Y191" i="2"/>
  <c r="Z191" i="2"/>
  <c r="W194" i="2"/>
  <c r="X194" i="2"/>
  <c r="Y194" i="2"/>
  <c r="Z194" i="2"/>
  <c r="W197" i="2"/>
  <c r="X197" i="2"/>
  <c r="Y197" i="2"/>
  <c r="Z197" i="2"/>
  <c r="W200" i="2"/>
  <c r="X200" i="2"/>
  <c r="Y200" i="2"/>
  <c r="Z200" i="2"/>
  <c r="W203" i="2"/>
  <c r="X203" i="2"/>
  <c r="Y203" i="2"/>
  <c r="Z203" i="2"/>
  <c r="W206" i="2"/>
  <c r="X206" i="2"/>
  <c r="Y206" i="2"/>
  <c r="Z206" i="2"/>
  <c r="W209" i="2"/>
  <c r="X209" i="2"/>
  <c r="Y209" i="2"/>
  <c r="Z209" i="2"/>
  <c r="W212" i="2"/>
  <c r="X212" i="2"/>
  <c r="Y212" i="2"/>
  <c r="Z212" i="2"/>
  <c r="W215" i="2"/>
  <c r="X215" i="2"/>
  <c r="Y215" i="2"/>
  <c r="Z215" i="2"/>
  <c r="W218" i="2"/>
  <c r="X218" i="2"/>
  <c r="Y218" i="2"/>
  <c r="Z218" i="2"/>
  <c r="W221" i="2"/>
  <c r="X221" i="2"/>
  <c r="Y221" i="2"/>
  <c r="Z221" i="2"/>
  <c r="W224" i="2"/>
  <c r="X224" i="2"/>
  <c r="Y224" i="2"/>
  <c r="Z224" i="2"/>
  <c r="W227" i="2"/>
  <c r="X227" i="2"/>
  <c r="Y227" i="2"/>
  <c r="Z227" i="2"/>
  <c r="W230" i="2"/>
  <c r="X230" i="2"/>
  <c r="Y230" i="2"/>
  <c r="Z230" i="2"/>
  <c r="W233" i="2"/>
  <c r="X233" i="2"/>
  <c r="Y233" i="2"/>
  <c r="Z233" i="2"/>
  <c r="W236" i="2"/>
  <c r="X236" i="2"/>
  <c r="Y236" i="2"/>
  <c r="Z236" i="2"/>
  <c r="W239" i="2"/>
  <c r="X239" i="2"/>
  <c r="Y239" i="2"/>
  <c r="Z239" i="2"/>
  <c r="W242" i="2"/>
  <c r="X242" i="2"/>
  <c r="Y242" i="2"/>
  <c r="Z242" i="2"/>
  <c r="W245" i="2"/>
  <c r="X245" i="2"/>
  <c r="Y245" i="2"/>
  <c r="Z245" i="2"/>
  <c r="W248" i="2"/>
  <c r="X248" i="2"/>
  <c r="Y248" i="2"/>
  <c r="Z248" i="2"/>
  <c r="W251" i="2"/>
  <c r="X251" i="2"/>
  <c r="Y251" i="2"/>
  <c r="Z251" i="2"/>
  <c r="W254" i="2"/>
  <c r="X254" i="2"/>
  <c r="Y254" i="2"/>
  <c r="Z254" i="2"/>
  <c r="W257" i="2"/>
  <c r="X257" i="2"/>
  <c r="Y257" i="2"/>
  <c r="Z257" i="2"/>
  <c r="W260" i="2"/>
  <c r="X260" i="2"/>
  <c r="Y260" i="2"/>
  <c r="Z260" i="2"/>
  <c r="W263" i="2"/>
  <c r="X263" i="2"/>
  <c r="Y263" i="2"/>
  <c r="Z263" i="2"/>
  <c r="W266" i="2"/>
  <c r="X266" i="2"/>
  <c r="Y266" i="2"/>
  <c r="Z266" i="2"/>
  <c r="W269" i="2"/>
  <c r="X269" i="2"/>
  <c r="Y269" i="2"/>
  <c r="Z269" i="2"/>
  <c r="W272" i="2"/>
  <c r="X272" i="2"/>
  <c r="Y272" i="2"/>
  <c r="Z272" i="2"/>
  <c r="W275" i="2"/>
  <c r="X275" i="2"/>
  <c r="Y275" i="2"/>
  <c r="Z275" i="2"/>
  <c r="W278" i="2"/>
  <c r="X278" i="2"/>
  <c r="Y278" i="2"/>
  <c r="Z278" i="2"/>
  <c r="W281" i="2"/>
  <c r="X281" i="2"/>
  <c r="Y281" i="2"/>
  <c r="Z281" i="2"/>
  <c r="W284" i="2"/>
  <c r="X284" i="2"/>
  <c r="Y284" i="2"/>
  <c r="Z284" i="2"/>
  <c r="W287" i="2"/>
  <c r="X287" i="2"/>
  <c r="Y287" i="2"/>
  <c r="Z287" i="2"/>
  <c r="W290" i="2"/>
  <c r="X290" i="2"/>
  <c r="Y290" i="2"/>
  <c r="Z290" i="2"/>
  <c r="W293" i="2"/>
  <c r="X293" i="2"/>
  <c r="Y293" i="2"/>
  <c r="Z293" i="2"/>
  <c r="W296" i="2"/>
  <c r="X296" i="2"/>
  <c r="Y296" i="2"/>
  <c r="Z296" i="2"/>
  <c r="W299" i="2"/>
  <c r="X299" i="2"/>
  <c r="Y299" i="2"/>
  <c r="Z299" i="2"/>
  <c r="W302" i="2"/>
  <c r="X302" i="2"/>
  <c r="Y302" i="2"/>
  <c r="Z302" i="2"/>
  <c r="W305" i="2"/>
  <c r="X305" i="2"/>
  <c r="Y305" i="2"/>
  <c r="Z305" i="2"/>
  <c r="W308" i="2"/>
  <c r="X308" i="2"/>
  <c r="Y308" i="2"/>
  <c r="Z308" i="2"/>
  <c r="W311" i="2"/>
  <c r="X311" i="2"/>
  <c r="Y311" i="2"/>
  <c r="Z311" i="2"/>
  <c r="W314" i="2"/>
  <c r="X314" i="2"/>
  <c r="Y314" i="2"/>
  <c r="Z314" i="2"/>
  <c r="W317" i="2"/>
  <c r="X317" i="2"/>
  <c r="Y317" i="2"/>
  <c r="Z317" i="2"/>
  <c r="W320" i="2"/>
  <c r="X320" i="2"/>
  <c r="Y320" i="2"/>
  <c r="Z320" i="2"/>
  <c r="W323" i="2"/>
  <c r="X323" i="2"/>
  <c r="Y323" i="2"/>
  <c r="Z323" i="2"/>
  <c r="W326" i="2"/>
  <c r="X326" i="2"/>
  <c r="Y326" i="2"/>
  <c r="Z326" i="2"/>
  <c r="W329" i="2"/>
  <c r="X329" i="2"/>
  <c r="Y329" i="2"/>
  <c r="Z329" i="2"/>
  <c r="W332" i="2"/>
  <c r="X332" i="2"/>
  <c r="Y332" i="2"/>
  <c r="Z332" i="2"/>
  <c r="W335" i="2"/>
  <c r="X335" i="2"/>
  <c r="Y335" i="2"/>
  <c r="Z335" i="2"/>
  <c r="W338" i="2"/>
  <c r="X338" i="2"/>
  <c r="Y338" i="2"/>
  <c r="Z338" i="2"/>
  <c r="W341" i="2"/>
  <c r="X341" i="2"/>
  <c r="Y341" i="2"/>
  <c r="Z341" i="2"/>
  <c r="W344" i="2"/>
  <c r="X344" i="2"/>
  <c r="Y344" i="2"/>
  <c r="Z344" i="2"/>
  <c r="W347" i="2"/>
  <c r="X347" i="2"/>
  <c r="Y347" i="2"/>
  <c r="Z347" i="2"/>
  <c r="W350" i="2"/>
  <c r="X350" i="2"/>
  <c r="Y350" i="2"/>
  <c r="Z350" i="2"/>
  <c r="W353" i="2"/>
  <c r="X353" i="2"/>
  <c r="Y353" i="2"/>
  <c r="Z353" i="2"/>
  <c r="W356" i="2"/>
  <c r="X356" i="2"/>
  <c r="Y356" i="2"/>
  <c r="Z356" i="2"/>
  <c r="W359" i="2"/>
  <c r="X359" i="2"/>
  <c r="Y359" i="2"/>
  <c r="Z359" i="2"/>
  <c r="W362" i="2"/>
  <c r="X362" i="2"/>
  <c r="Y362" i="2"/>
  <c r="Z362" i="2"/>
  <c r="W365" i="2"/>
  <c r="X365" i="2"/>
  <c r="Y365" i="2"/>
  <c r="Z365" i="2"/>
  <c r="W368" i="2"/>
  <c r="X368" i="2"/>
  <c r="Y368" i="2"/>
  <c r="Z368" i="2"/>
  <c r="W371" i="2"/>
  <c r="X371" i="2"/>
  <c r="Y371" i="2"/>
  <c r="Z371" i="2"/>
  <c r="W374" i="2"/>
  <c r="X374" i="2"/>
  <c r="Y374" i="2"/>
  <c r="Z374" i="2"/>
  <c r="W377" i="2"/>
  <c r="X377" i="2"/>
  <c r="Y377" i="2"/>
  <c r="Z377" i="2"/>
  <c r="W380" i="2"/>
  <c r="X380" i="2"/>
  <c r="Y380" i="2"/>
  <c r="Z380" i="2"/>
  <c r="W383" i="2"/>
  <c r="X383" i="2"/>
  <c r="Y383" i="2"/>
  <c r="Z383" i="2"/>
  <c r="W386" i="2"/>
  <c r="X386" i="2"/>
  <c r="Y386" i="2"/>
  <c r="Z386" i="2"/>
  <c r="W389" i="2"/>
  <c r="X389" i="2"/>
  <c r="Y389" i="2"/>
  <c r="Z389" i="2"/>
  <c r="W392" i="2"/>
  <c r="X392" i="2"/>
  <c r="Y392" i="2"/>
  <c r="Z392" i="2"/>
  <c r="W395" i="2"/>
  <c r="X395" i="2"/>
  <c r="Y395" i="2"/>
  <c r="Z395" i="2"/>
  <c r="W398" i="2"/>
  <c r="X398" i="2"/>
  <c r="Y398" i="2"/>
  <c r="Z398" i="2"/>
  <c r="W401" i="2"/>
  <c r="X401" i="2"/>
  <c r="Y401" i="2"/>
  <c r="Z401" i="2"/>
  <c r="W404" i="2"/>
  <c r="X404" i="2"/>
  <c r="Y404" i="2"/>
  <c r="Z404" i="2"/>
  <c r="W407" i="2"/>
  <c r="X407" i="2"/>
  <c r="Y407" i="2"/>
  <c r="Z407" i="2"/>
  <c r="W410" i="2"/>
  <c r="X410" i="2"/>
  <c r="Y410" i="2"/>
  <c r="Z410" i="2"/>
  <c r="W413" i="2"/>
  <c r="X413" i="2"/>
  <c r="Y413" i="2"/>
  <c r="Z413" i="2"/>
  <c r="W416" i="2"/>
  <c r="X416" i="2"/>
  <c r="Y416" i="2"/>
  <c r="Z416" i="2"/>
  <c r="W419" i="2"/>
  <c r="X419" i="2"/>
  <c r="Y419" i="2"/>
  <c r="Z419" i="2"/>
  <c r="W422" i="2"/>
  <c r="X422" i="2"/>
  <c r="Y422" i="2"/>
  <c r="Z422" i="2"/>
  <c r="W425" i="2"/>
  <c r="X425" i="2"/>
  <c r="Y425" i="2"/>
  <c r="Z425" i="2"/>
  <c r="W428" i="2"/>
  <c r="X428" i="2"/>
  <c r="Y428" i="2"/>
  <c r="Z428" i="2"/>
  <c r="W431" i="2"/>
  <c r="X431" i="2"/>
  <c r="Y431" i="2"/>
  <c r="Z431" i="2"/>
  <c r="W434" i="2"/>
  <c r="X434" i="2"/>
  <c r="Y434" i="2"/>
  <c r="Z434" i="2"/>
  <c r="W437" i="2"/>
  <c r="X437" i="2"/>
  <c r="Y437" i="2"/>
  <c r="Z437" i="2"/>
  <c r="W440" i="2"/>
  <c r="X440" i="2"/>
  <c r="Y440" i="2"/>
  <c r="Z440" i="2"/>
  <c r="W443" i="2"/>
  <c r="X443" i="2"/>
  <c r="Y443" i="2"/>
  <c r="Z443" i="2"/>
  <c r="W446" i="2"/>
  <c r="X446" i="2"/>
  <c r="Y446" i="2"/>
  <c r="Z446" i="2"/>
  <c r="W449" i="2"/>
  <c r="X449" i="2"/>
  <c r="Y449" i="2"/>
  <c r="Z449" i="2"/>
  <c r="W452" i="2"/>
  <c r="X452" i="2"/>
  <c r="Y452" i="2"/>
  <c r="Z452" i="2"/>
  <c r="W455" i="2"/>
  <c r="X455" i="2"/>
  <c r="Y455" i="2"/>
  <c r="Z455" i="2"/>
  <c r="W458" i="2"/>
  <c r="X458" i="2"/>
  <c r="Y458" i="2"/>
  <c r="Z458" i="2"/>
  <c r="W461" i="2"/>
  <c r="X461" i="2"/>
  <c r="Y461" i="2"/>
  <c r="Z461" i="2"/>
  <c r="W464" i="2"/>
  <c r="X464" i="2"/>
  <c r="Y464" i="2"/>
  <c r="Z464" i="2"/>
  <c r="W467" i="2"/>
  <c r="X467" i="2"/>
  <c r="Y467" i="2"/>
  <c r="Z467" i="2"/>
  <c r="W470" i="2"/>
  <c r="X470" i="2"/>
  <c r="Y470" i="2"/>
  <c r="Z470" i="2"/>
  <c r="W473" i="2"/>
  <c r="X473" i="2"/>
  <c r="Y473" i="2"/>
  <c r="Z473" i="2"/>
  <c r="W476" i="2"/>
  <c r="X476" i="2"/>
  <c r="Y476" i="2"/>
  <c r="Z476" i="2"/>
  <c r="W479" i="2"/>
  <c r="X479" i="2"/>
  <c r="Y479" i="2"/>
  <c r="Z479" i="2"/>
  <c r="W482" i="2"/>
  <c r="X482" i="2"/>
  <c r="Y482" i="2"/>
  <c r="Z482" i="2"/>
  <c r="W485" i="2"/>
  <c r="X485" i="2"/>
  <c r="Y485" i="2"/>
  <c r="Z485" i="2"/>
  <c r="W488" i="2"/>
  <c r="X488" i="2"/>
  <c r="Y488" i="2"/>
  <c r="Z488" i="2"/>
  <c r="W491" i="2"/>
  <c r="X491" i="2"/>
  <c r="Y491" i="2"/>
  <c r="Z491" i="2"/>
  <c r="W494" i="2"/>
  <c r="X494" i="2"/>
  <c r="Y494" i="2"/>
  <c r="Z494" i="2"/>
  <c r="W497" i="2"/>
  <c r="X497" i="2"/>
  <c r="Y497" i="2"/>
  <c r="Z497" i="2"/>
  <c r="W500" i="2"/>
  <c r="X500" i="2"/>
  <c r="Y500" i="2"/>
  <c r="Z500" i="2"/>
  <c r="W503" i="2"/>
  <c r="X503" i="2"/>
  <c r="Y503" i="2"/>
  <c r="Z503" i="2"/>
  <c r="W506" i="2"/>
  <c r="X506" i="2"/>
  <c r="Y506" i="2"/>
  <c r="Z506" i="2"/>
  <c r="W509" i="2"/>
  <c r="X509" i="2"/>
  <c r="Y509" i="2"/>
  <c r="Z509" i="2"/>
  <c r="W512" i="2"/>
  <c r="X512" i="2"/>
  <c r="Y512" i="2"/>
  <c r="Z512" i="2"/>
  <c r="W515" i="2"/>
  <c r="X515" i="2"/>
  <c r="Y515" i="2"/>
  <c r="Z515" i="2"/>
  <c r="W518" i="2"/>
  <c r="X518" i="2"/>
  <c r="Y518" i="2"/>
  <c r="Z518" i="2"/>
  <c r="W521" i="2"/>
  <c r="X521" i="2"/>
  <c r="Y521" i="2"/>
  <c r="Z521" i="2"/>
  <c r="P38" i="2"/>
  <c r="Q38" i="2"/>
  <c r="R38" i="2"/>
  <c r="S38" i="2"/>
  <c r="T38" i="2"/>
  <c r="P41" i="2"/>
  <c r="Q41" i="2"/>
  <c r="R41" i="2"/>
  <c r="S41" i="2"/>
  <c r="T41" i="2"/>
  <c r="P44" i="2"/>
  <c r="Q44" i="2"/>
  <c r="R44" i="2"/>
  <c r="S44" i="2"/>
  <c r="T44" i="2"/>
  <c r="P47" i="2"/>
  <c r="Q47" i="2"/>
  <c r="R47" i="2"/>
  <c r="S47" i="2"/>
  <c r="T47" i="2"/>
  <c r="P50" i="2"/>
  <c r="Q50" i="2"/>
  <c r="R50" i="2"/>
  <c r="S50" i="2"/>
  <c r="T50" i="2"/>
  <c r="P53" i="2"/>
  <c r="Q53" i="2"/>
  <c r="R53" i="2"/>
  <c r="S53" i="2"/>
  <c r="T53" i="2"/>
  <c r="P56" i="2"/>
  <c r="Q56" i="2"/>
  <c r="R56" i="2"/>
  <c r="S56" i="2"/>
  <c r="T56" i="2"/>
  <c r="P59" i="2"/>
  <c r="Q59" i="2"/>
  <c r="R59" i="2"/>
  <c r="S59" i="2"/>
  <c r="T59" i="2"/>
  <c r="P62" i="2"/>
  <c r="Q62" i="2"/>
  <c r="R62" i="2"/>
  <c r="S62" i="2"/>
  <c r="T62" i="2"/>
  <c r="P65" i="2"/>
  <c r="Q65" i="2"/>
  <c r="R65" i="2"/>
  <c r="S65" i="2"/>
  <c r="T65" i="2"/>
  <c r="P68" i="2"/>
  <c r="Q68" i="2"/>
  <c r="R68" i="2"/>
  <c r="S68" i="2"/>
  <c r="T68" i="2"/>
  <c r="P71" i="2"/>
  <c r="Q71" i="2"/>
  <c r="R71" i="2"/>
  <c r="S71" i="2"/>
  <c r="T71" i="2"/>
  <c r="P74" i="2"/>
  <c r="Q74" i="2"/>
  <c r="R74" i="2"/>
  <c r="S74" i="2"/>
  <c r="T74" i="2"/>
  <c r="P77" i="2"/>
  <c r="Q77" i="2"/>
  <c r="R77" i="2"/>
  <c r="S77" i="2"/>
  <c r="T77" i="2"/>
  <c r="P80" i="2"/>
  <c r="Q80" i="2"/>
  <c r="R80" i="2"/>
  <c r="S80" i="2"/>
  <c r="T80" i="2"/>
  <c r="P83" i="2"/>
  <c r="Q83" i="2"/>
  <c r="R83" i="2"/>
  <c r="S83" i="2"/>
  <c r="T83" i="2"/>
  <c r="P86" i="2"/>
  <c r="Q86" i="2"/>
  <c r="R86" i="2"/>
  <c r="S86" i="2"/>
  <c r="T86" i="2"/>
  <c r="P89" i="2"/>
  <c r="Q89" i="2"/>
  <c r="R89" i="2"/>
  <c r="S89" i="2"/>
  <c r="T89" i="2"/>
  <c r="P92" i="2"/>
  <c r="Q92" i="2"/>
  <c r="R92" i="2"/>
  <c r="S92" i="2"/>
  <c r="T92" i="2"/>
  <c r="P95" i="2"/>
  <c r="Q95" i="2"/>
  <c r="R95" i="2"/>
  <c r="S95" i="2"/>
  <c r="T95" i="2"/>
  <c r="P98" i="2"/>
  <c r="Q98" i="2"/>
  <c r="R98" i="2"/>
  <c r="S98" i="2"/>
  <c r="T98" i="2"/>
  <c r="P101" i="2"/>
  <c r="Q101" i="2"/>
  <c r="R101" i="2"/>
  <c r="S101" i="2"/>
  <c r="T101" i="2"/>
  <c r="P104" i="2"/>
  <c r="Q104" i="2"/>
  <c r="R104" i="2"/>
  <c r="S104" i="2"/>
  <c r="T104" i="2"/>
  <c r="P107" i="2"/>
  <c r="Q107" i="2"/>
  <c r="R107" i="2"/>
  <c r="S107" i="2"/>
  <c r="T107" i="2"/>
  <c r="P110" i="2"/>
  <c r="Q110" i="2"/>
  <c r="R110" i="2"/>
  <c r="S110" i="2"/>
  <c r="T110" i="2"/>
  <c r="P113" i="2"/>
  <c r="Q113" i="2"/>
  <c r="R113" i="2"/>
  <c r="S113" i="2"/>
  <c r="T113" i="2"/>
  <c r="P116" i="2"/>
  <c r="Q116" i="2"/>
  <c r="R116" i="2"/>
  <c r="S116" i="2"/>
  <c r="T116" i="2"/>
  <c r="P119" i="2"/>
  <c r="Q119" i="2"/>
  <c r="R119" i="2"/>
  <c r="S119" i="2"/>
  <c r="T119" i="2"/>
  <c r="P122" i="2"/>
  <c r="Q122" i="2"/>
  <c r="R122" i="2"/>
  <c r="S122" i="2"/>
  <c r="T122" i="2"/>
  <c r="P125" i="2"/>
  <c r="Q125" i="2"/>
  <c r="R125" i="2"/>
  <c r="S125" i="2"/>
  <c r="T125" i="2"/>
  <c r="P128" i="2"/>
  <c r="Q128" i="2"/>
  <c r="R128" i="2"/>
  <c r="S128" i="2"/>
  <c r="T128" i="2"/>
  <c r="P131" i="2"/>
  <c r="Q131" i="2"/>
  <c r="R131" i="2"/>
  <c r="S131" i="2"/>
  <c r="T131" i="2"/>
  <c r="P134" i="2"/>
  <c r="Q134" i="2"/>
  <c r="R134" i="2"/>
  <c r="S134" i="2"/>
  <c r="T134" i="2"/>
  <c r="P137" i="2"/>
  <c r="Q137" i="2"/>
  <c r="R137" i="2"/>
  <c r="S137" i="2"/>
  <c r="T137" i="2"/>
  <c r="P140" i="2"/>
  <c r="Q140" i="2"/>
  <c r="R140" i="2"/>
  <c r="S140" i="2"/>
  <c r="T140" i="2"/>
  <c r="P143" i="2"/>
  <c r="Q143" i="2"/>
  <c r="R143" i="2"/>
  <c r="S143" i="2"/>
  <c r="T143" i="2"/>
  <c r="P146" i="2"/>
  <c r="Q146" i="2"/>
  <c r="R146" i="2"/>
  <c r="S146" i="2"/>
  <c r="T146" i="2"/>
  <c r="P149" i="2"/>
  <c r="Q149" i="2"/>
  <c r="R149" i="2"/>
  <c r="S149" i="2"/>
  <c r="T149" i="2"/>
  <c r="P152" i="2"/>
  <c r="Q152" i="2"/>
  <c r="R152" i="2"/>
  <c r="S152" i="2"/>
  <c r="T152" i="2"/>
  <c r="P155" i="2"/>
  <c r="Q155" i="2"/>
  <c r="R155" i="2"/>
  <c r="S155" i="2"/>
  <c r="T155" i="2"/>
  <c r="P158" i="2"/>
  <c r="Q158" i="2"/>
  <c r="R158" i="2"/>
  <c r="S158" i="2"/>
  <c r="T158" i="2"/>
  <c r="P161" i="2"/>
  <c r="Q161" i="2"/>
  <c r="R161" i="2"/>
  <c r="S161" i="2"/>
  <c r="T161" i="2"/>
  <c r="P164" i="2"/>
  <c r="Q164" i="2"/>
  <c r="R164" i="2"/>
  <c r="S164" i="2"/>
  <c r="T164" i="2"/>
  <c r="P167" i="2"/>
  <c r="Q167" i="2"/>
  <c r="R167" i="2"/>
  <c r="S167" i="2"/>
  <c r="T167" i="2"/>
  <c r="P170" i="2"/>
  <c r="Q170" i="2"/>
  <c r="R170" i="2"/>
  <c r="S170" i="2"/>
  <c r="T170" i="2"/>
  <c r="P173" i="2"/>
  <c r="Q173" i="2"/>
  <c r="R173" i="2"/>
  <c r="S173" i="2"/>
  <c r="T173" i="2"/>
  <c r="P176" i="2"/>
  <c r="Q176" i="2"/>
  <c r="R176" i="2"/>
  <c r="S176" i="2"/>
  <c r="T176" i="2"/>
  <c r="P179" i="2"/>
  <c r="Q179" i="2"/>
  <c r="R179" i="2"/>
  <c r="S179" i="2"/>
  <c r="T179" i="2"/>
  <c r="P182" i="2"/>
  <c r="Q182" i="2"/>
  <c r="R182" i="2"/>
  <c r="S182" i="2"/>
  <c r="T182" i="2"/>
  <c r="P185" i="2"/>
  <c r="Q185" i="2"/>
  <c r="R185" i="2"/>
  <c r="S185" i="2"/>
  <c r="T185" i="2"/>
  <c r="P188" i="2"/>
  <c r="Q188" i="2"/>
  <c r="R188" i="2"/>
  <c r="S188" i="2"/>
  <c r="T188" i="2"/>
  <c r="P191" i="2"/>
  <c r="Q191" i="2"/>
  <c r="R191" i="2"/>
  <c r="S191" i="2"/>
  <c r="T191" i="2"/>
  <c r="P194" i="2"/>
  <c r="Q194" i="2"/>
  <c r="R194" i="2"/>
  <c r="S194" i="2"/>
  <c r="T194" i="2"/>
  <c r="P197" i="2"/>
  <c r="Q197" i="2"/>
  <c r="R197" i="2"/>
  <c r="S197" i="2"/>
  <c r="T197" i="2"/>
  <c r="P200" i="2"/>
  <c r="Q200" i="2"/>
  <c r="R200" i="2"/>
  <c r="S200" i="2"/>
  <c r="T200" i="2"/>
  <c r="P203" i="2"/>
  <c r="Q203" i="2"/>
  <c r="R203" i="2"/>
  <c r="S203" i="2"/>
  <c r="T203" i="2"/>
  <c r="P206" i="2"/>
  <c r="Q206" i="2"/>
  <c r="R206" i="2"/>
  <c r="S206" i="2"/>
  <c r="T206" i="2"/>
  <c r="P209" i="2"/>
  <c r="Q209" i="2"/>
  <c r="R209" i="2"/>
  <c r="S209" i="2"/>
  <c r="T209" i="2"/>
  <c r="P212" i="2"/>
  <c r="Q212" i="2"/>
  <c r="R212" i="2"/>
  <c r="S212" i="2"/>
  <c r="T212" i="2"/>
  <c r="P215" i="2"/>
  <c r="Q215" i="2"/>
  <c r="R215" i="2"/>
  <c r="S215" i="2"/>
  <c r="T215" i="2"/>
  <c r="P218" i="2"/>
  <c r="Q218" i="2"/>
  <c r="R218" i="2"/>
  <c r="S218" i="2"/>
  <c r="T218" i="2"/>
  <c r="P221" i="2"/>
  <c r="Q221" i="2"/>
  <c r="R221" i="2"/>
  <c r="S221" i="2"/>
  <c r="T221" i="2"/>
  <c r="P224" i="2"/>
  <c r="Q224" i="2"/>
  <c r="R224" i="2"/>
  <c r="S224" i="2"/>
  <c r="T224" i="2"/>
  <c r="P227" i="2"/>
  <c r="Q227" i="2"/>
  <c r="R227" i="2"/>
  <c r="S227" i="2"/>
  <c r="T227" i="2"/>
  <c r="P230" i="2"/>
  <c r="Q230" i="2"/>
  <c r="R230" i="2"/>
  <c r="S230" i="2"/>
  <c r="T230" i="2"/>
  <c r="P233" i="2"/>
  <c r="Q233" i="2"/>
  <c r="R233" i="2"/>
  <c r="S233" i="2"/>
  <c r="T233" i="2"/>
  <c r="P236" i="2"/>
  <c r="Q236" i="2"/>
  <c r="R236" i="2"/>
  <c r="S236" i="2"/>
  <c r="T236" i="2"/>
  <c r="P239" i="2"/>
  <c r="Q239" i="2"/>
  <c r="R239" i="2"/>
  <c r="S239" i="2"/>
  <c r="T239" i="2"/>
  <c r="P242" i="2"/>
  <c r="Q242" i="2"/>
  <c r="R242" i="2"/>
  <c r="S242" i="2"/>
  <c r="T242" i="2"/>
  <c r="P245" i="2"/>
  <c r="Q245" i="2"/>
  <c r="R245" i="2"/>
  <c r="S245" i="2"/>
  <c r="T245" i="2"/>
  <c r="P248" i="2"/>
  <c r="Q248" i="2"/>
  <c r="R248" i="2"/>
  <c r="S248" i="2"/>
  <c r="T248" i="2"/>
  <c r="P251" i="2"/>
  <c r="Q251" i="2"/>
  <c r="R251" i="2"/>
  <c r="S251" i="2"/>
  <c r="T251" i="2"/>
  <c r="P254" i="2"/>
  <c r="Q254" i="2"/>
  <c r="R254" i="2"/>
  <c r="S254" i="2"/>
  <c r="T254" i="2"/>
  <c r="P257" i="2"/>
  <c r="Q257" i="2"/>
  <c r="R257" i="2"/>
  <c r="S257" i="2"/>
  <c r="T257" i="2"/>
  <c r="P260" i="2"/>
  <c r="Q260" i="2"/>
  <c r="R260" i="2"/>
  <c r="S260" i="2"/>
  <c r="T260" i="2"/>
  <c r="P263" i="2"/>
  <c r="Q263" i="2"/>
  <c r="R263" i="2"/>
  <c r="S263" i="2"/>
  <c r="T263" i="2"/>
  <c r="P266" i="2"/>
  <c r="Q266" i="2"/>
  <c r="R266" i="2"/>
  <c r="S266" i="2"/>
  <c r="T266" i="2"/>
  <c r="P269" i="2"/>
  <c r="Q269" i="2"/>
  <c r="R269" i="2"/>
  <c r="S269" i="2"/>
  <c r="T269" i="2"/>
  <c r="P272" i="2"/>
  <c r="Q272" i="2"/>
  <c r="R272" i="2"/>
  <c r="S272" i="2"/>
  <c r="T272" i="2"/>
  <c r="P275" i="2"/>
  <c r="Q275" i="2"/>
  <c r="R275" i="2"/>
  <c r="S275" i="2"/>
  <c r="T275" i="2"/>
  <c r="P278" i="2"/>
  <c r="Q278" i="2"/>
  <c r="R278" i="2"/>
  <c r="S278" i="2"/>
  <c r="T278" i="2"/>
  <c r="P281" i="2"/>
  <c r="Q281" i="2"/>
  <c r="R281" i="2"/>
  <c r="S281" i="2"/>
  <c r="T281" i="2"/>
  <c r="P284" i="2"/>
  <c r="Q284" i="2"/>
  <c r="R284" i="2"/>
  <c r="S284" i="2"/>
  <c r="T284" i="2"/>
  <c r="P287" i="2"/>
  <c r="Q287" i="2"/>
  <c r="R287" i="2"/>
  <c r="S287" i="2"/>
  <c r="T287" i="2"/>
  <c r="P290" i="2"/>
  <c r="Q290" i="2"/>
  <c r="R290" i="2"/>
  <c r="S290" i="2"/>
  <c r="T290" i="2"/>
  <c r="P293" i="2"/>
  <c r="Q293" i="2"/>
  <c r="R293" i="2"/>
  <c r="S293" i="2"/>
  <c r="T293" i="2"/>
  <c r="P296" i="2"/>
  <c r="Q296" i="2"/>
  <c r="R296" i="2"/>
  <c r="S296" i="2"/>
  <c r="T296" i="2"/>
  <c r="P299" i="2"/>
  <c r="Q299" i="2"/>
  <c r="R299" i="2"/>
  <c r="S299" i="2"/>
  <c r="T299" i="2"/>
  <c r="P302" i="2"/>
  <c r="Q302" i="2"/>
  <c r="R302" i="2"/>
  <c r="S302" i="2"/>
  <c r="T302" i="2"/>
  <c r="P305" i="2"/>
  <c r="Q305" i="2"/>
  <c r="R305" i="2"/>
  <c r="S305" i="2"/>
  <c r="T305" i="2"/>
  <c r="P308" i="2"/>
  <c r="Q308" i="2"/>
  <c r="R308" i="2"/>
  <c r="S308" i="2"/>
  <c r="T308" i="2"/>
  <c r="P311" i="2"/>
  <c r="Q311" i="2"/>
  <c r="R311" i="2"/>
  <c r="S311" i="2"/>
  <c r="T311" i="2"/>
  <c r="P314" i="2"/>
  <c r="Q314" i="2"/>
  <c r="R314" i="2"/>
  <c r="S314" i="2"/>
  <c r="T314" i="2"/>
  <c r="P317" i="2"/>
  <c r="Q317" i="2"/>
  <c r="R317" i="2"/>
  <c r="S317" i="2"/>
  <c r="T317" i="2"/>
  <c r="P320" i="2"/>
  <c r="Q320" i="2"/>
  <c r="R320" i="2"/>
  <c r="S320" i="2"/>
  <c r="T320" i="2"/>
  <c r="P323" i="2"/>
  <c r="Q323" i="2"/>
  <c r="R323" i="2"/>
  <c r="S323" i="2"/>
  <c r="T323" i="2"/>
  <c r="P326" i="2"/>
  <c r="Q326" i="2"/>
  <c r="R326" i="2"/>
  <c r="S326" i="2"/>
  <c r="T326" i="2"/>
  <c r="P329" i="2"/>
  <c r="Q329" i="2"/>
  <c r="R329" i="2"/>
  <c r="S329" i="2"/>
  <c r="T329" i="2"/>
  <c r="P332" i="2"/>
  <c r="Q332" i="2"/>
  <c r="R332" i="2"/>
  <c r="S332" i="2"/>
  <c r="T332" i="2"/>
  <c r="P335" i="2"/>
  <c r="Q335" i="2"/>
  <c r="R335" i="2"/>
  <c r="S335" i="2"/>
  <c r="T335" i="2"/>
  <c r="P338" i="2"/>
  <c r="Q338" i="2"/>
  <c r="R338" i="2"/>
  <c r="S338" i="2"/>
  <c r="T338" i="2"/>
  <c r="P341" i="2"/>
  <c r="Q341" i="2"/>
  <c r="R341" i="2"/>
  <c r="S341" i="2"/>
  <c r="T341" i="2"/>
  <c r="P344" i="2"/>
  <c r="Q344" i="2"/>
  <c r="R344" i="2"/>
  <c r="S344" i="2"/>
  <c r="T344" i="2"/>
  <c r="P347" i="2"/>
  <c r="Q347" i="2"/>
  <c r="R347" i="2"/>
  <c r="S347" i="2"/>
  <c r="T347" i="2"/>
  <c r="P350" i="2"/>
  <c r="Q350" i="2"/>
  <c r="R350" i="2"/>
  <c r="S350" i="2"/>
  <c r="T350" i="2"/>
  <c r="P353" i="2"/>
  <c r="Q353" i="2"/>
  <c r="R353" i="2"/>
  <c r="S353" i="2"/>
  <c r="T353" i="2"/>
  <c r="P356" i="2"/>
  <c r="Q356" i="2"/>
  <c r="R356" i="2"/>
  <c r="S356" i="2"/>
  <c r="T356" i="2"/>
  <c r="P359" i="2"/>
  <c r="Q359" i="2"/>
  <c r="R359" i="2"/>
  <c r="S359" i="2"/>
  <c r="T359" i="2"/>
  <c r="P362" i="2"/>
  <c r="Q362" i="2"/>
  <c r="R362" i="2"/>
  <c r="S362" i="2"/>
  <c r="T362" i="2"/>
  <c r="P365" i="2"/>
  <c r="Q365" i="2"/>
  <c r="R365" i="2"/>
  <c r="S365" i="2"/>
  <c r="T365" i="2"/>
  <c r="P368" i="2"/>
  <c r="Q368" i="2"/>
  <c r="R368" i="2"/>
  <c r="S368" i="2"/>
  <c r="T368" i="2"/>
  <c r="P371" i="2"/>
  <c r="Q371" i="2"/>
  <c r="R371" i="2"/>
  <c r="S371" i="2"/>
  <c r="T371" i="2"/>
  <c r="P374" i="2"/>
  <c r="Q374" i="2"/>
  <c r="R374" i="2"/>
  <c r="S374" i="2"/>
  <c r="T374" i="2"/>
  <c r="P377" i="2"/>
  <c r="Q377" i="2"/>
  <c r="R377" i="2"/>
  <c r="S377" i="2"/>
  <c r="T377" i="2"/>
  <c r="P380" i="2"/>
  <c r="Q380" i="2"/>
  <c r="R380" i="2"/>
  <c r="S380" i="2"/>
  <c r="T380" i="2"/>
  <c r="P383" i="2"/>
  <c r="Q383" i="2"/>
  <c r="R383" i="2"/>
  <c r="S383" i="2"/>
  <c r="T383" i="2"/>
  <c r="P386" i="2"/>
  <c r="Q386" i="2"/>
  <c r="R386" i="2"/>
  <c r="S386" i="2"/>
  <c r="T386" i="2"/>
  <c r="P389" i="2"/>
  <c r="Q389" i="2"/>
  <c r="R389" i="2"/>
  <c r="S389" i="2"/>
  <c r="T389" i="2"/>
  <c r="P392" i="2"/>
  <c r="Q392" i="2"/>
  <c r="R392" i="2"/>
  <c r="S392" i="2"/>
  <c r="T392" i="2"/>
  <c r="P395" i="2"/>
  <c r="Q395" i="2"/>
  <c r="R395" i="2"/>
  <c r="S395" i="2"/>
  <c r="T395" i="2"/>
  <c r="P398" i="2"/>
  <c r="Q398" i="2"/>
  <c r="R398" i="2"/>
  <c r="S398" i="2"/>
  <c r="T398" i="2"/>
  <c r="P401" i="2"/>
  <c r="Q401" i="2"/>
  <c r="R401" i="2"/>
  <c r="S401" i="2"/>
  <c r="T401" i="2"/>
  <c r="P404" i="2"/>
  <c r="Q404" i="2"/>
  <c r="R404" i="2"/>
  <c r="S404" i="2"/>
  <c r="T404" i="2"/>
  <c r="P407" i="2"/>
  <c r="Q407" i="2"/>
  <c r="R407" i="2"/>
  <c r="S407" i="2"/>
  <c r="T407" i="2"/>
  <c r="P410" i="2"/>
  <c r="Q410" i="2"/>
  <c r="R410" i="2"/>
  <c r="S410" i="2"/>
  <c r="T410" i="2"/>
  <c r="P413" i="2"/>
  <c r="Q413" i="2"/>
  <c r="R413" i="2"/>
  <c r="S413" i="2"/>
  <c r="T413" i="2"/>
  <c r="P416" i="2"/>
  <c r="Q416" i="2"/>
  <c r="R416" i="2"/>
  <c r="S416" i="2"/>
  <c r="T416" i="2"/>
  <c r="P419" i="2"/>
  <c r="Q419" i="2"/>
  <c r="R419" i="2"/>
  <c r="S419" i="2"/>
  <c r="T419" i="2"/>
  <c r="P422" i="2"/>
  <c r="Q422" i="2"/>
  <c r="R422" i="2"/>
  <c r="S422" i="2"/>
  <c r="T422" i="2"/>
  <c r="P425" i="2"/>
  <c r="Q425" i="2"/>
  <c r="R425" i="2"/>
  <c r="S425" i="2"/>
  <c r="T425" i="2"/>
  <c r="P428" i="2"/>
  <c r="Q428" i="2"/>
  <c r="R428" i="2"/>
  <c r="S428" i="2"/>
  <c r="T428" i="2"/>
  <c r="P431" i="2"/>
  <c r="Q431" i="2"/>
  <c r="R431" i="2"/>
  <c r="S431" i="2"/>
  <c r="T431" i="2"/>
  <c r="P434" i="2"/>
  <c r="Q434" i="2"/>
  <c r="R434" i="2"/>
  <c r="S434" i="2"/>
  <c r="T434" i="2"/>
  <c r="P437" i="2"/>
  <c r="Q437" i="2"/>
  <c r="R437" i="2"/>
  <c r="S437" i="2"/>
  <c r="T437" i="2"/>
  <c r="P440" i="2"/>
  <c r="Q440" i="2"/>
  <c r="R440" i="2"/>
  <c r="S440" i="2"/>
  <c r="T440" i="2"/>
  <c r="P443" i="2"/>
  <c r="Q443" i="2"/>
  <c r="R443" i="2"/>
  <c r="S443" i="2"/>
  <c r="T443" i="2"/>
  <c r="P446" i="2"/>
  <c r="Q446" i="2"/>
  <c r="R446" i="2"/>
  <c r="S446" i="2"/>
  <c r="T446" i="2"/>
  <c r="P449" i="2"/>
  <c r="Q449" i="2"/>
  <c r="R449" i="2"/>
  <c r="S449" i="2"/>
  <c r="T449" i="2"/>
  <c r="P452" i="2"/>
  <c r="Q452" i="2"/>
  <c r="R452" i="2"/>
  <c r="S452" i="2"/>
  <c r="T452" i="2"/>
  <c r="P455" i="2"/>
  <c r="Q455" i="2"/>
  <c r="R455" i="2"/>
  <c r="S455" i="2"/>
  <c r="T455" i="2"/>
  <c r="P458" i="2"/>
  <c r="Q458" i="2"/>
  <c r="R458" i="2"/>
  <c r="S458" i="2"/>
  <c r="T458" i="2"/>
  <c r="P461" i="2"/>
  <c r="Q461" i="2"/>
  <c r="R461" i="2"/>
  <c r="S461" i="2"/>
  <c r="T461" i="2"/>
  <c r="P464" i="2"/>
  <c r="Q464" i="2"/>
  <c r="R464" i="2"/>
  <c r="S464" i="2"/>
  <c r="T464" i="2"/>
  <c r="P467" i="2"/>
  <c r="Q467" i="2"/>
  <c r="R467" i="2"/>
  <c r="S467" i="2"/>
  <c r="T467" i="2"/>
  <c r="P470" i="2"/>
  <c r="Q470" i="2"/>
  <c r="R470" i="2"/>
  <c r="S470" i="2"/>
  <c r="T470" i="2"/>
  <c r="P473" i="2"/>
  <c r="Q473" i="2"/>
  <c r="R473" i="2"/>
  <c r="S473" i="2"/>
  <c r="T473" i="2"/>
  <c r="P476" i="2"/>
  <c r="Q476" i="2"/>
  <c r="R476" i="2"/>
  <c r="S476" i="2"/>
  <c r="T476" i="2"/>
  <c r="P479" i="2"/>
  <c r="Q479" i="2"/>
  <c r="R479" i="2"/>
  <c r="S479" i="2"/>
  <c r="T479" i="2"/>
  <c r="P482" i="2"/>
  <c r="Q482" i="2"/>
  <c r="R482" i="2"/>
  <c r="S482" i="2"/>
  <c r="T482" i="2"/>
  <c r="P485" i="2"/>
  <c r="Q485" i="2"/>
  <c r="R485" i="2"/>
  <c r="S485" i="2"/>
  <c r="T485" i="2"/>
  <c r="P488" i="2"/>
  <c r="Q488" i="2"/>
  <c r="R488" i="2"/>
  <c r="S488" i="2"/>
  <c r="T488" i="2"/>
  <c r="P491" i="2"/>
  <c r="Q491" i="2"/>
  <c r="R491" i="2"/>
  <c r="S491" i="2"/>
  <c r="T491" i="2"/>
  <c r="P494" i="2"/>
  <c r="Q494" i="2"/>
  <c r="R494" i="2"/>
  <c r="S494" i="2"/>
  <c r="T494" i="2"/>
  <c r="P497" i="2"/>
  <c r="Q497" i="2"/>
  <c r="R497" i="2"/>
  <c r="S497" i="2"/>
  <c r="T497" i="2"/>
  <c r="P500" i="2"/>
  <c r="Q500" i="2"/>
  <c r="R500" i="2"/>
  <c r="S500" i="2"/>
  <c r="T500" i="2"/>
  <c r="P503" i="2"/>
  <c r="Q503" i="2"/>
  <c r="R503" i="2"/>
  <c r="S503" i="2"/>
  <c r="T503" i="2"/>
  <c r="P506" i="2"/>
  <c r="Q506" i="2"/>
  <c r="R506" i="2"/>
  <c r="S506" i="2"/>
  <c r="T506" i="2"/>
  <c r="P509" i="2"/>
  <c r="Q509" i="2"/>
  <c r="R509" i="2"/>
  <c r="S509" i="2"/>
  <c r="T509" i="2"/>
  <c r="P512" i="2"/>
  <c r="Q512" i="2"/>
  <c r="R512" i="2"/>
  <c r="S512" i="2"/>
  <c r="T512" i="2"/>
  <c r="P515" i="2"/>
  <c r="Q515" i="2"/>
  <c r="R515" i="2"/>
  <c r="S515" i="2"/>
  <c r="T515" i="2"/>
  <c r="P518" i="2"/>
  <c r="Q518" i="2"/>
  <c r="R518" i="2"/>
  <c r="S518" i="2"/>
  <c r="T518" i="2"/>
  <c r="P521" i="2"/>
  <c r="Q521" i="2"/>
  <c r="R521" i="2"/>
  <c r="S521" i="2"/>
  <c r="T521" i="2"/>
  <c r="W567" i="2"/>
  <c r="X567" i="2"/>
  <c r="Y567" i="2"/>
  <c r="Z567" i="2"/>
  <c r="AE567" i="2"/>
  <c r="AF567" i="2"/>
  <c r="AG567" i="2"/>
  <c r="AH567" i="2"/>
  <c r="AI567" i="2"/>
  <c r="AK567" i="2"/>
  <c r="AL567" i="2"/>
  <c r="W568" i="2"/>
  <c r="X568" i="2"/>
  <c r="Y568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I567" i="2"/>
  <c r="AE23" i="2"/>
  <c r="AF23" i="2"/>
  <c r="AG23" i="2"/>
  <c r="AH23" i="2"/>
  <c r="AI23" i="2"/>
  <c r="AE26" i="2"/>
  <c r="AF26" i="2"/>
  <c r="AG26" i="2"/>
  <c r="AH26" i="2"/>
  <c r="AI26" i="2"/>
  <c r="AE29" i="2"/>
  <c r="AF29" i="2"/>
  <c r="AG29" i="2"/>
  <c r="AH29" i="2"/>
  <c r="AI29" i="2"/>
  <c r="AE32" i="2"/>
  <c r="AF32" i="2"/>
  <c r="AG32" i="2"/>
  <c r="AH32" i="2"/>
  <c r="AI32" i="2"/>
  <c r="AE35" i="2"/>
  <c r="AF35" i="2"/>
  <c r="AG35" i="2"/>
  <c r="AH35" i="2"/>
  <c r="AI35" i="2"/>
  <c r="AE38" i="2"/>
  <c r="AF38" i="2"/>
  <c r="AG38" i="2"/>
  <c r="AH38" i="2"/>
  <c r="AI38" i="2"/>
  <c r="AE41" i="2"/>
  <c r="AF41" i="2"/>
  <c r="AG41" i="2"/>
  <c r="AH41" i="2"/>
  <c r="AI41" i="2"/>
  <c r="AE44" i="2"/>
  <c r="AF44" i="2"/>
  <c r="AG44" i="2"/>
  <c r="AH44" i="2"/>
  <c r="AI44" i="2"/>
  <c r="AE47" i="2"/>
  <c r="AF47" i="2"/>
  <c r="AG47" i="2"/>
  <c r="AH47" i="2"/>
  <c r="AI47" i="2"/>
  <c r="AE50" i="2"/>
  <c r="AF50" i="2"/>
  <c r="AG50" i="2"/>
  <c r="AH50" i="2"/>
  <c r="AI50" i="2"/>
  <c r="AE53" i="2"/>
  <c r="AF53" i="2"/>
  <c r="AG53" i="2"/>
  <c r="AH53" i="2"/>
  <c r="AI53" i="2"/>
  <c r="AE56" i="2"/>
  <c r="AF56" i="2"/>
  <c r="AG56" i="2"/>
  <c r="AH56" i="2"/>
  <c r="AI56" i="2"/>
  <c r="AE59" i="2"/>
  <c r="AF59" i="2"/>
  <c r="AG59" i="2"/>
  <c r="AH59" i="2"/>
  <c r="AI59" i="2"/>
  <c r="AE62" i="2"/>
  <c r="AF62" i="2"/>
  <c r="AG62" i="2"/>
  <c r="AH62" i="2"/>
  <c r="AI62" i="2"/>
  <c r="AE65" i="2"/>
  <c r="AF65" i="2"/>
  <c r="AG65" i="2"/>
  <c r="AH65" i="2"/>
  <c r="AI65" i="2"/>
  <c r="AE68" i="2"/>
  <c r="AF68" i="2"/>
  <c r="AG68" i="2"/>
  <c r="AH68" i="2"/>
  <c r="AI68" i="2"/>
  <c r="AE71" i="2"/>
  <c r="AF71" i="2"/>
  <c r="AG71" i="2"/>
  <c r="AH71" i="2"/>
  <c r="AI71" i="2"/>
  <c r="AE74" i="2"/>
  <c r="AF74" i="2"/>
  <c r="AG74" i="2"/>
  <c r="AH74" i="2"/>
  <c r="AI74" i="2"/>
  <c r="AE77" i="2"/>
  <c r="AF77" i="2"/>
  <c r="AG77" i="2"/>
  <c r="AH77" i="2"/>
  <c r="AI77" i="2"/>
  <c r="AE80" i="2"/>
  <c r="AF80" i="2"/>
  <c r="AG80" i="2"/>
  <c r="AH80" i="2"/>
  <c r="AI80" i="2"/>
  <c r="AE83" i="2"/>
  <c r="AF83" i="2"/>
  <c r="AG83" i="2"/>
  <c r="AH83" i="2"/>
  <c r="AI83" i="2"/>
  <c r="AE86" i="2"/>
  <c r="AF86" i="2"/>
  <c r="AG86" i="2"/>
  <c r="AH86" i="2"/>
  <c r="AI86" i="2"/>
  <c r="AE89" i="2"/>
  <c r="AF89" i="2"/>
  <c r="AG89" i="2"/>
  <c r="AH89" i="2"/>
  <c r="AI89" i="2"/>
  <c r="AE95" i="2"/>
  <c r="AF95" i="2"/>
  <c r="AG95" i="2"/>
  <c r="AH95" i="2"/>
  <c r="AI95" i="2"/>
  <c r="AE98" i="2"/>
  <c r="AF98" i="2"/>
  <c r="AG98" i="2"/>
  <c r="AH98" i="2"/>
  <c r="AI98" i="2"/>
  <c r="AE101" i="2"/>
  <c r="AF101" i="2"/>
  <c r="AG101" i="2"/>
  <c r="AH101" i="2"/>
  <c r="AI101" i="2"/>
  <c r="AE104" i="2"/>
  <c r="AF104" i="2"/>
  <c r="AG104" i="2"/>
  <c r="AH104" i="2"/>
  <c r="AI104" i="2"/>
  <c r="AE107" i="2"/>
  <c r="AF107" i="2"/>
  <c r="AG107" i="2"/>
  <c r="AH107" i="2"/>
  <c r="AI107" i="2"/>
  <c r="AE110" i="2"/>
  <c r="AF110" i="2"/>
  <c r="AG110" i="2"/>
  <c r="AH110" i="2"/>
  <c r="AI110" i="2"/>
  <c r="AE113" i="2"/>
  <c r="AF113" i="2"/>
  <c r="AG113" i="2"/>
  <c r="AH113" i="2"/>
  <c r="AI113" i="2"/>
  <c r="AE116" i="2"/>
  <c r="AF116" i="2"/>
  <c r="AG116" i="2"/>
  <c r="AH116" i="2"/>
  <c r="AI116" i="2"/>
  <c r="AE119" i="2"/>
  <c r="AF119" i="2"/>
  <c r="AG119" i="2"/>
  <c r="AH119" i="2"/>
  <c r="AI119" i="2"/>
  <c r="AE122" i="2"/>
  <c r="AF122" i="2"/>
  <c r="AG122" i="2"/>
  <c r="AH122" i="2"/>
  <c r="AI122" i="2"/>
  <c r="AE125" i="2"/>
  <c r="AF125" i="2"/>
  <c r="AG125" i="2"/>
  <c r="AH125" i="2"/>
  <c r="AE128" i="2"/>
  <c r="AF128" i="2"/>
  <c r="AG128" i="2"/>
  <c r="AH128" i="2"/>
  <c r="AE131" i="2"/>
  <c r="AF131" i="2"/>
  <c r="AG131" i="2"/>
  <c r="AH131" i="2"/>
  <c r="AE134" i="2"/>
  <c r="AF134" i="2"/>
  <c r="AG134" i="2"/>
  <c r="AH134" i="2"/>
  <c r="AE137" i="2"/>
  <c r="AF137" i="2"/>
  <c r="AG137" i="2"/>
  <c r="AH137" i="2"/>
  <c r="AE140" i="2"/>
  <c r="AF140" i="2"/>
  <c r="AG140" i="2"/>
  <c r="AH140" i="2"/>
  <c r="AE143" i="2"/>
  <c r="AF143" i="2"/>
  <c r="AG143" i="2"/>
  <c r="AH143" i="2"/>
  <c r="AE146" i="2"/>
  <c r="AF146" i="2"/>
  <c r="AG146" i="2"/>
  <c r="AH146" i="2"/>
  <c r="AE149" i="2"/>
  <c r="AF149" i="2"/>
  <c r="AG149" i="2"/>
  <c r="AH149" i="2"/>
  <c r="AE152" i="2"/>
  <c r="AF152" i="2"/>
  <c r="AG152" i="2"/>
  <c r="AH152" i="2"/>
  <c r="AE155" i="2"/>
  <c r="AF155" i="2"/>
  <c r="AG155" i="2"/>
  <c r="AH155" i="2"/>
  <c r="AE158" i="2"/>
  <c r="AF158" i="2"/>
  <c r="AG158" i="2"/>
  <c r="AH158" i="2"/>
  <c r="AE161" i="2"/>
  <c r="AF161" i="2"/>
  <c r="AG161" i="2"/>
  <c r="AH161" i="2"/>
  <c r="AE164" i="2"/>
  <c r="AF164" i="2"/>
  <c r="AG164" i="2"/>
  <c r="AH164" i="2"/>
  <c r="AE167" i="2"/>
  <c r="AF167" i="2"/>
  <c r="AG167" i="2"/>
  <c r="AH167" i="2"/>
  <c r="AE170" i="2"/>
  <c r="AF170" i="2"/>
  <c r="AG170" i="2"/>
  <c r="AH170" i="2"/>
  <c r="AE173" i="2"/>
  <c r="AF173" i="2"/>
  <c r="AG173" i="2"/>
  <c r="AH173" i="2"/>
  <c r="AE176" i="2"/>
  <c r="AF176" i="2"/>
  <c r="AG176" i="2"/>
  <c r="AH176" i="2"/>
  <c r="AE179" i="2"/>
  <c r="AF179" i="2"/>
  <c r="AG179" i="2"/>
  <c r="AH179" i="2"/>
  <c r="AE182" i="2"/>
  <c r="AF182" i="2"/>
  <c r="AG182" i="2"/>
  <c r="AH182" i="2"/>
  <c r="AE185" i="2"/>
  <c r="AF185" i="2"/>
  <c r="AG185" i="2"/>
  <c r="AH185" i="2"/>
  <c r="AE188" i="2"/>
  <c r="AF188" i="2"/>
  <c r="AG188" i="2"/>
  <c r="AH188" i="2"/>
  <c r="AE191" i="2"/>
  <c r="AF191" i="2"/>
  <c r="AG191" i="2"/>
  <c r="AH191" i="2"/>
  <c r="AE194" i="2"/>
  <c r="AF194" i="2"/>
  <c r="AG194" i="2"/>
  <c r="AH194" i="2"/>
  <c r="AE197" i="2"/>
  <c r="AF197" i="2"/>
  <c r="AG197" i="2"/>
  <c r="AH197" i="2"/>
  <c r="AE200" i="2"/>
  <c r="AF200" i="2"/>
  <c r="AG200" i="2"/>
  <c r="AH200" i="2"/>
  <c r="AE203" i="2"/>
  <c r="AF203" i="2"/>
  <c r="AG203" i="2"/>
  <c r="AH203" i="2"/>
  <c r="AE206" i="2"/>
  <c r="AF206" i="2"/>
  <c r="AG206" i="2"/>
  <c r="AH206" i="2"/>
  <c r="AE209" i="2"/>
  <c r="AF209" i="2"/>
  <c r="AG209" i="2"/>
  <c r="AH209" i="2"/>
  <c r="AE212" i="2"/>
  <c r="AF212" i="2"/>
  <c r="AG212" i="2"/>
  <c r="AH212" i="2"/>
  <c r="AE215" i="2"/>
  <c r="AF215" i="2"/>
  <c r="AG215" i="2"/>
  <c r="AH215" i="2"/>
  <c r="AE218" i="2"/>
  <c r="AF218" i="2"/>
  <c r="AG218" i="2"/>
  <c r="AH218" i="2"/>
  <c r="AE221" i="2"/>
  <c r="AF221" i="2"/>
  <c r="AG221" i="2"/>
  <c r="AH221" i="2"/>
  <c r="AE224" i="2"/>
  <c r="AF224" i="2"/>
  <c r="AG224" i="2"/>
  <c r="AH224" i="2"/>
  <c r="AE227" i="2"/>
  <c r="AF227" i="2"/>
  <c r="AG227" i="2"/>
  <c r="AH227" i="2"/>
  <c r="AE230" i="2"/>
  <c r="AF230" i="2"/>
  <c r="AG230" i="2"/>
  <c r="AH230" i="2"/>
  <c r="AE233" i="2"/>
  <c r="AF233" i="2"/>
  <c r="AG233" i="2"/>
  <c r="AH233" i="2"/>
  <c r="AE236" i="2"/>
  <c r="AF236" i="2"/>
  <c r="AG236" i="2"/>
  <c r="AH236" i="2"/>
  <c r="AE239" i="2"/>
  <c r="AF239" i="2"/>
  <c r="AG239" i="2"/>
  <c r="AH239" i="2"/>
  <c r="AE242" i="2"/>
  <c r="AF242" i="2"/>
  <c r="AG242" i="2"/>
  <c r="AH242" i="2"/>
  <c r="AE245" i="2"/>
  <c r="AF245" i="2"/>
  <c r="AG245" i="2"/>
  <c r="AH245" i="2"/>
  <c r="AE248" i="2"/>
  <c r="AF248" i="2"/>
  <c r="AG248" i="2"/>
  <c r="AH248" i="2"/>
  <c r="AE251" i="2"/>
  <c r="AF251" i="2"/>
  <c r="AG251" i="2"/>
  <c r="AH251" i="2"/>
  <c r="AE254" i="2"/>
  <c r="AF254" i="2"/>
  <c r="AG254" i="2"/>
  <c r="AH254" i="2"/>
  <c r="AE257" i="2"/>
  <c r="AF257" i="2"/>
  <c r="AG257" i="2"/>
  <c r="AH257" i="2"/>
  <c r="AE260" i="2"/>
  <c r="AF260" i="2"/>
  <c r="AG260" i="2"/>
  <c r="AH260" i="2"/>
  <c r="AE263" i="2"/>
  <c r="AF263" i="2"/>
  <c r="AG263" i="2"/>
  <c r="AH263" i="2"/>
  <c r="AE266" i="2"/>
  <c r="AF266" i="2"/>
  <c r="AG266" i="2"/>
  <c r="AH266" i="2"/>
  <c r="AE269" i="2"/>
  <c r="AF269" i="2"/>
  <c r="AG269" i="2"/>
  <c r="AH269" i="2"/>
  <c r="AE272" i="2"/>
  <c r="AF272" i="2"/>
  <c r="AG272" i="2"/>
  <c r="AH272" i="2"/>
  <c r="AE275" i="2"/>
  <c r="AF275" i="2"/>
  <c r="AG275" i="2"/>
  <c r="AH275" i="2"/>
  <c r="AE278" i="2"/>
  <c r="AF278" i="2"/>
  <c r="AG278" i="2"/>
  <c r="AH278" i="2"/>
  <c r="AE281" i="2"/>
  <c r="AF281" i="2"/>
  <c r="AG281" i="2"/>
  <c r="AH281" i="2"/>
  <c r="AE284" i="2"/>
  <c r="AF284" i="2"/>
  <c r="AG284" i="2"/>
  <c r="AH284" i="2"/>
  <c r="AE287" i="2"/>
  <c r="AF287" i="2"/>
  <c r="AG287" i="2"/>
  <c r="AH287" i="2"/>
  <c r="AE290" i="2"/>
  <c r="AF290" i="2"/>
  <c r="AG290" i="2"/>
  <c r="AH290" i="2"/>
  <c r="AE293" i="2"/>
  <c r="AF293" i="2"/>
  <c r="AG293" i="2"/>
  <c r="AH293" i="2"/>
  <c r="AE296" i="2"/>
  <c r="AF296" i="2"/>
  <c r="AG296" i="2"/>
  <c r="AH296" i="2"/>
  <c r="AE299" i="2"/>
  <c r="AF299" i="2"/>
  <c r="AG299" i="2"/>
  <c r="AH299" i="2"/>
  <c r="AE302" i="2"/>
  <c r="AF302" i="2"/>
  <c r="AG302" i="2"/>
  <c r="AH302" i="2"/>
  <c r="AE305" i="2"/>
  <c r="AF305" i="2"/>
  <c r="AG305" i="2"/>
  <c r="AH305" i="2"/>
  <c r="AE308" i="2"/>
  <c r="AF308" i="2"/>
  <c r="AG308" i="2"/>
  <c r="AH308" i="2"/>
  <c r="AE311" i="2"/>
  <c r="AF311" i="2"/>
  <c r="AG311" i="2"/>
  <c r="AH311" i="2"/>
  <c r="AE314" i="2"/>
  <c r="AF314" i="2"/>
  <c r="AG314" i="2"/>
  <c r="AH314" i="2"/>
  <c r="AE317" i="2"/>
  <c r="AF317" i="2"/>
  <c r="AG317" i="2"/>
  <c r="AH317" i="2"/>
  <c r="AE320" i="2"/>
  <c r="AF320" i="2"/>
  <c r="AG320" i="2"/>
  <c r="AH320" i="2"/>
  <c r="AE323" i="2"/>
  <c r="AF323" i="2"/>
  <c r="AG323" i="2"/>
  <c r="AH323" i="2"/>
  <c r="AE326" i="2"/>
  <c r="AF326" i="2"/>
  <c r="AG326" i="2"/>
  <c r="AH326" i="2"/>
  <c r="AE329" i="2"/>
  <c r="AF329" i="2"/>
  <c r="AG329" i="2"/>
  <c r="AH329" i="2"/>
  <c r="AE332" i="2"/>
  <c r="AF332" i="2"/>
  <c r="AG332" i="2"/>
  <c r="AH332" i="2"/>
  <c r="AE335" i="2"/>
  <c r="AF335" i="2"/>
  <c r="AG335" i="2"/>
  <c r="AH335" i="2"/>
  <c r="AE338" i="2"/>
  <c r="AF338" i="2"/>
  <c r="AG338" i="2"/>
  <c r="AH338" i="2"/>
  <c r="AE341" i="2"/>
  <c r="AF341" i="2"/>
  <c r="AG341" i="2"/>
  <c r="AH341" i="2"/>
  <c r="AE344" i="2"/>
  <c r="AF344" i="2"/>
  <c r="AG344" i="2"/>
  <c r="AH344" i="2"/>
  <c r="AE347" i="2"/>
  <c r="AF347" i="2"/>
  <c r="AG347" i="2"/>
  <c r="AH347" i="2"/>
  <c r="AE350" i="2"/>
  <c r="AF350" i="2"/>
  <c r="AG350" i="2"/>
  <c r="AH350" i="2"/>
  <c r="AE353" i="2"/>
  <c r="AF353" i="2"/>
  <c r="AG353" i="2"/>
  <c r="AH353" i="2"/>
  <c r="AE356" i="2"/>
  <c r="AF356" i="2"/>
  <c r="AG356" i="2"/>
  <c r="AH356" i="2"/>
  <c r="AI356" i="2"/>
  <c r="AE359" i="2"/>
  <c r="AF359" i="2"/>
  <c r="AG359" i="2"/>
  <c r="AH359" i="2"/>
  <c r="AI359" i="2"/>
  <c r="AE362" i="2"/>
  <c r="AF362" i="2"/>
  <c r="AG362" i="2"/>
  <c r="AH362" i="2"/>
  <c r="AI362" i="2"/>
  <c r="AE365" i="2"/>
  <c r="AF365" i="2"/>
  <c r="AG365" i="2"/>
  <c r="AH365" i="2"/>
  <c r="AI365" i="2"/>
  <c r="AE368" i="2"/>
  <c r="AF368" i="2"/>
  <c r="AG368" i="2"/>
  <c r="AH368" i="2"/>
  <c r="AI368" i="2"/>
  <c r="AE371" i="2"/>
  <c r="AF371" i="2"/>
  <c r="AG371" i="2"/>
  <c r="AH371" i="2"/>
  <c r="AI371" i="2"/>
  <c r="AE374" i="2"/>
  <c r="AF374" i="2"/>
  <c r="AG374" i="2"/>
  <c r="AH374" i="2"/>
  <c r="AI374" i="2"/>
  <c r="AE377" i="2"/>
  <c r="AF377" i="2"/>
  <c r="AG377" i="2"/>
  <c r="AH377" i="2"/>
  <c r="AI377" i="2"/>
  <c r="AE380" i="2"/>
  <c r="AF380" i="2"/>
  <c r="AG380" i="2"/>
  <c r="AH380" i="2"/>
  <c r="AI380" i="2"/>
  <c r="AE383" i="2"/>
  <c r="AF383" i="2"/>
  <c r="AG383" i="2"/>
  <c r="AH383" i="2"/>
  <c r="AI383" i="2"/>
  <c r="AE386" i="2"/>
  <c r="AF386" i="2"/>
  <c r="AG386" i="2"/>
  <c r="AH386" i="2"/>
  <c r="AI386" i="2"/>
  <c r="AE389" i="2"/>
  <c r="AF389" i="2"/>
  <c r="AG389" i="2"/>
  <c r="AH389" i="2"/>
  <c r="AI389" i="2"/>
  <c r="AE392" i="2"/>
  <c r="AF392" i="2"/>
  <c r="AG392" i="2"/>
  <c r="AH392" i="2"/>
  <c r="AI392" i="2"/>
  <c r="AE395" i="2"/>
  <c r="AF395" i="2"/>
  <c r="AG395" i="2"/>
  <c r="AH395" i="2"/>
  <c r="AI395" i="2"/>
  <c r="AE398" i="2"/>
  <c r="AF398" i="2"/>
  <c r="AG398" i="2"/>
  <c r="AH398" i="2"/>
  <c r="AI398" i="2"/>
  <c r="AE401" i="2"/>
  <c r="AF401" i="2"/>
  <c r="AG401" i="2"/>
  <c r="AH401" i="2"/>
  <c r="AI401" i="2"/>
  <c r="AE404" i="2"/>
  <c r="AF404" i="2"/>
  <c r="AG404" i="2"/>
  <c r="AH404" i="2"/>
  <c r="AI404" i="2"/>
  <c r="AE407" i="2"/>
  <c r="AF407" i="2"/>
  <c r="AG407" i="2"/>
  <c r="AH407" i="2"/>
  <c r="AI407" i="2"/>
  <c r="AE410" i="2"/>
  <c r="AF410" i="2"/>
  <c r="AG410" i="2"/>
  <c r="AH410" i="2"/>
  <c r="AI410" i="2"/>
  <c r="AE413" i="2"/>
  <c r="AF413" i="2"/>
  <c r="AG413" i="2"/>
  <c r="AH413" i="2"/>
  <c r="AI413" i="2"/>
  <c r="AE416" i="2"/>
  <c r="AF416" i="2"/>
  <c r="AG416" i="2"/>
  <c r="AH416" i="2"/>
  <c r="AI416" i="2"/>
  <c r="AE419" i="2"/>
  <c r="AF419" i="2"/>
  <c r="AG419" i="2"/>
  <c r="AH419" i="2"/>
  <c r="AI419" i="2"/>
  <c r="AE422" i="2"/>
  <c r="AF422" i="2"/>
  <c r="AG422" i="2"/>
  <c r="AH422" i="2"/>
  <c r="AI422" i="2"/>
  <c r="AE425" i="2"/>
  <c r="AF425" i="2"/>
  <c r="AG425" i="2"/>
  <c r="AH425" i="2"/>
  <c r="AI425" i="2"/>
  <c r="AE428" i="2"/>
  <c r="AF428" i="2"/>
  <c r="AG428" i="2"/>
  <c r="AH428" i="2"/>
  <c r="AI428" i="2"/>
  <c r="AE431" i="2"/>
  <c r="AF431" i="2"/>
  <c r="AG431" i="2"/>
  <c r="AH431" i="2"/>
  <c r="AI431" i="2"/>
  <c r="AE434" i="2"/>
  <c r="AF434" i="2"/>
  <c r="AG434" i="2"/>
  <c r="AH434" i="2"/>
  <c r="AI434" i="2"/>
  <c r="AE437" i="2"/>
  <c r="AF437" i="2"/>
  <c r="AG437" i="2"/>
  <c r="AH437" i="2"/>
  <c r="AI437" i="2"/>
  <c r="AE440" i="2"/>
  <c r="AF440" i="2"/>
  <c r="AG440" i="2"/>
  <c r="AH440" i="2"/>
  <c r="AI440" i="2"/>
  <c r="AE443" i="2"/>
  <c r="AF443" i="2"/>
  <c r="AG443" i="2"/>
  <c r="AH443" i="2"/>
  <c r="AI443" i="2"/>
  <c r="AE446" i="2"/>
  <c r="AF446" i="2"/>
  <c r="AG446" i="2"/>
  <c r="AH446" i="2"/>
  <c r="AI446" i="2"/>
  <c r="AE449" i="2"/>
  <c r="AF449" i="2"/>
  <c r="AG449" i="2"/>
  <c r="AH449" i="2"/>
  <c r="AI449" i="2"/>
  <c r="AE452" i="2"/>
  <c r="AF452" i="2"/>
  <c r="AG452" i="2"/>
  <c r="AH452" i="2"/>
  <c r="AI452" i="2"/>
  <c r="AE455" i="2"/>
  <c r="AF455" i="2"/>
  <c r="AG455" i="2"/>
  <c r="AH455" i="2"/>
  <c r="AI455" i="2"/>
  <c r="AE458" i="2"/>
  <c r="AF458" i="2"/>
  <c r="AG458" i="2"/>
  <c r="AH458" i="2"/>
  <c r="AI458" i="2"/>
  <c r="AE461" i="2"/>
  <c r="AF461" i="2"/>
  <c r="AG461" i="2"/>
  <c r="AH461" i="2"/>
  <c r="AI461" i="2"/>
  <c r="AE464" i="2"/>
  <c r="AF464" i="2"/>
  <c r="AG464" i="2"/>
  <c r="AH464" i="2"/>
  <c r="AI464" i="2"/>
  <c r="AE467" i="2"/>
  <c r="AF467" i="2"/>
  <c r="AG467" i="2"/>
  <c r="AH467" i="2"/>
  <c r="AI467" i="2"/>
  <c r="AE470" i="2"/>
  <c r="AF470" i="2"/>
  <c r="AG470" i="2"/>
  <c r="AH470" i="2"/>
  <c r="AI470" i="2"/>
  <c r="AE473" i="2"/>
  <c r="AF473" i="2"/>
  <c r="AG473" i="2"/>
  <c r="AH473" i="2"/>
  <c r="AI473" i="2"/>
  <c r="AE476" i="2"/>
  <c r="AF476" i="2"/>
  <c r="AG476" i="2"/>
  <c r="AH476" i="2"/>
  <c r="AI476" i="2"/>
  <c r="AE479" i="2"/>
  <c r="AF479" i="2"/>
  <c r="AG479" i="2"/>
  <c r="AH479" i="2"/>
  <c r="AI479" i="2"/>
  <c r="AE482" i="2"/>
  <c r="AF482" i="2"/>
  <c r="AG482" i="2"/>
  <c r="AH482" i="2"/>
  <c r="AI482" i="2"/>
  <c r="AE485" i="2"/>
  <c r="AF485" i="2"/>
  <c r="AG485" i="2"/>
  <c r="AH485" i="2"/>
  <c r="AI485" i="2"/>
  <c r="AE488" i="2"/>
  <c r="AF488" i="2"/>
  <c r="AG488" i="2"/>
  <c r="AH488" i="2"/>
  <c r="AI488" i="2"/>
  <c r="AE491" i="2"/>
  <c r="AF491" i="2"/>
  <c r="AG491" i="2"/>
  <c r="AH491" i="2"/>
  <c r="AI491" i="2"/>
  <c r="AE494" i="2"/>
  <c r="AF494" i="2"/>
  <c r="AG494" i="2"/>
  <c r="AH494" i="2"/>
  <c r="AI494" i="2"/>
  <c r="AE497" i="2"/>
  <c r="AF497" i="2"/>
  <c r="AG497" i="2"/>
  <c r="AH497" i="2"/>
  <c r="AI497" i="2"/>
  <c r="AE500" i="2"/>
  <c r="AF500" i="2"/>
  <c r="AG500" i="2"/>
  <c r="AH500" i="2"/>
  <c r="AI500" i="2"/>
  <c r="AE503" i="2"/>
  <c r="AF503" i="2"/>
  <c r="AG503" i="2"/>
  <c r="AH503" i="2"/>
  <c r="AI503" i="2"/>
  <c r="AE506" i="2"/>
  <c r="AF506" i="2"/>
  <c r="AG506" i="2"/>
  <c r="AH506" i="2"/>
  <c r="AI506" i="2"/>
  <c r="AE509" i="2"/>
  <c r="AF509" i="2"/>
  <c r="AG509" i="2"/>
  <c r="AH509" i="2"/>
  <c r="AI509" i="2"/>
  <c r="AE512" i="2"/>
  <c r="AF512" i="2"/>
  <c r="AG512" i="2"/>
  <c r="AH512" i="2"/>
  <c r="AI512" i="2"/>
  <c r="AE515" i="2"/>
  <c r="AF515" i="2"/>
  <c r="AG515" i="2"/>
  <c r="AH515" i="2"/>
  <c r="AI515" i="2"/>
  <c r="AE518" i="2"/>
  <c r="AF518" i="2"/>
  <c r="AG518" i="2"/>
  <c r="AH518" i="2"/>
  <c r="AI518" i="2"/>
  <c r="AE521" i="2"/>
  <c r="AF521" i="2"/>
  <c r="AG521" i="2"/>
  <c r="AH521" i="2"/>
  <c r="AI521" i="2"/>
  <c r="AE524" i="2"/>
  <c r="AF524" i="2"/>
  <c r="AG524" i="2"/>
  <c r="AH524" i="2"/>
  <c r="AI524" i="2"/>
  <c r="AE527" i="2"/>
  <c r="AF527" i="2"/>
  <c r="AG527" i="2"/>
  <c r="AH527" i="2"/>
  <c r="AI527" i="2"/>
  <c r="AE530" i="2"/>
  <c r="AF530" i="2"/>
  <c r="AG530" i="2"/>
  <c r="AH530" i="2"/>
  <c r="AI530" i="2"/>
  <c r="AE533" i="2"/>
  <c r="AF533" i="2"/>
  <c r="AG533" i="2"/>
  <c r="AH533" i="2"/>
  <c r="AI533" i="2"/>
  <c r="AE536" i="2"/>
  <c r="AF536" i="2"/>
  <c r="AG536" i="2"/>
  <c r="AH536" i="2"/>
  <c r="AI536" i="2"/>
  <c r="AE539" i="2"/>
  <c r="AF539" i="2"/>
  <c r="AG539" i="2"/>
  <c r="AH539" i="2"/>
  <c r="AI539" i="2"/>
  <c r="AE542" i="2"/>
  <c r="AF542" i="2"/>
  <c r="AG542" i="2"/>
  <c r="AH542" i="2"/>
  <c r="AI542" i="2"/>
  <c r="AE545" i="2"/>
  <c r="AF545" i="2"/>
  <c r="AG545" i="2"/>
  <c r="AH545" i="2"/>
  <c r="AI545" i="2"/>
  <c r="AE548" i="2"/>
  <c r="AF548" i="2"/>
  <c r="AG548" i="2"/>
  <c r="AH548" i="2"/>
  <c r="AI548" i="2"/>
  <c r="AE551" i="2"/>
  <c r="AF551" i="2"/>
  <c r="AG551" i="2"/>
  <c r="AH551" i="2"/>
  <c r="AI551" i="2"/>
  <c r="AE554" i="2"/>
  <c r="AF554" i="2"/>
  <c r="AG554" i="2"/>
  <c r="AH554" i="2"/>
  <c r="AI554" i="2"/>
  <c r="AE557" i="2"/>
  <c r="AF557" i="2"/>
  <c r="AG557" i="2"/>
  <c r="AH557" i="2"/>
  <c r="AI557" i="2"/>
  <c r="AE560" i="2"/>
  <c r="AF560" i="2"/>
  <c r="AG560" i="2"/>
  <c r="AH560" i="2"/>
  <c r="AI560" i="2"/>
  <c r="AE563" i="2"/>
  <c r="AF563" i="2"/>
  <c r="AG563" i="2"/>
  <c r="AH563" i="2"/>
  <c r="AI563" i="2"/>
  <c r="J23" i="2"/>
  <c r="K23" i="2"/>
  <c r="J26" i="2"/>
  <c r="K26" i="2"/>
  <c r="J29" i="2"/>
  <c r="K29" i="2"/>
  <c r="J32" i="2"/>
  <c r="K32" i="2"/>
  <c r="J35" i="2"/>
  <c r="K35" i="2"/>
  <c r="J38" i="2"/>
  <c r="K38" i="2"/>
  <c r="J41" i="2"/>
  <c r="K41" i="2"/>
  <c r="J44" i="2"/>
  <c r="K44" i="2"/>
  <c r="J47" i="2"/>
  <c r="K47" i="2"/>
  <c r="J50" i="2"/>
  <c r="K50" i="2"/>
  <c r="J53" i="2"/>
  <c r="K53" i="2"/>
  <c r="J56" i="2"/>
  <c r="K56" i="2"/>
  <c r="J59" i="2"/>
  <c r="K59" i="2"/>
  <c r="J62" i="2"/>
  <c r="K62" i="2"/>
  <c r="J65" i="2"/>
  <c r="K65" i="2"/>
  <c r="J68" i="2"/>
  <c r="K68" i="2"/>
  <c r="J71" i="2"/>
  <c r="K71" i="2"/>
  <c r="J74" i="2"/>
  <c r="K74" i="2"/>
  <c r="J77" i="2"/>
  <c r="K77" i="2"/>
  <c r="J80" i="2"/>
  <c r="K80" i="2"/>
  <c r="J83" i="2"/>
  <c r="K83" i="2"/>
  <c r="J86" i="2"/>
  <c r="K86" i="2"/>
  <c r="J89" i="2"/>
  <c r="K89" i="2"/>
  <c r="J92" i="2"/>
  <c r="K92" i="2"/>
  <c r="J95" i="2"/>
  <c r="K95" i="2"/>
  <c r="J98" i="2"/>
  <c r="K98" i="2"/>
  <c r="J101" i="2"/>
  <c r="K101" i="2"/>
  <c r="J104" i="2"/>
  <c r="K104" i="2"/>
  <c r="J107" i="2"/>
  <c r="K107" i="2"/>
  <c r="J110" i="2"/>
  <c r="K110" i="2"/>
  <c r="J113" i="2"/>
  <c r="K113" i="2"/>
  <c r="J116" i="2"/>
  <c r="K116" i="2"/>
  <c r="J119" i="2"/>
  <c r="K119" i="2"/>
  <c r="J122" i="2"/>
  <c r="K122" i="2"/>
  <c r="J125" i="2"/>
  <c r="K125" i="2"/>
  <c r="J128" i="2"/>
  <c r="K128" i="2"/>
  <c r="J131" i="2"/>
  <c r="K131" i="2"/>
  <c r="J134" i="2"/>
  <c r="K134" i="2"/>
  <c r="J137" i="2"/>
  <c r="K137" i="2"/>
  <c r="J140" i="2"/>
  <c r="K140" i="2"/>
  <c r="J143" i="2"/>
  <c r="K143" i="2"/>
  <c r="J146" i="2"/>
  <c r="K146" i="2"/>
  <c r="J149" i="2"/>
  <c r="K149" i="2"/>
  <c r="J152" i="2"/>
  <c r="K152" i="2"/>
  <c r="J155" i="2"/>
  <c r="K155" i="2"/>
  <c r="J158" i="2"/>
  <c r="K158" i="2"/>
  <c r="J161" i="2"/>
  <c r="K161" i="2"/>
  <c r="J164" i="2"/>
  <c r="K164" i="2"/>
  <c r="J167" i="2"/>
  <c r="K167" i="2"/>
  <c r="J170" i="2"/>
  <c r="K170" i="2"/>
  <c r="J173" i="2"/>
  <c r="K173" i="2"/>
  <c r="J176" i="2"/>
  <c r="K176" i="2"/>
  <c r="J179" i="2"/>
  <c r="K179" i="2"/>
  <c r="J182" i="2"/>
  <c r="K182" i="2"/>
  <c r="J185" i="2"/>
  <c r="K185" i="2"/>
  <c r="J188" i="2"/>
  <c r="K188" i="2"/>
  <c r="J191" i="2"/>
  <c r="K191" i="2"/>
  <c r="J194" i="2"/>
  <c r="K194" i="2"/>
  <c r="J197" i="2"/>
  <c r="K197" i="2"/>
  <c r="J200" i="2"/>
  <c r="K200" i="2"/>
  <c r="J203" i="2"/>
  <c r="K203" i="2"/>
  <c r="J206" i="2"/>
  <c r="K206" i="2"/>
  <c r="J209" i="2"/>
  <c r="K209" i="2"/>
  <c r="J212" i="2"/>
  <c r="K212" i="2"/>
  <c r="J215" i="2"/>
  <c r="K215" i="2"/>
  <c r="J218" i="2"/>
  <c r="K218" i="2"/>
  <c r="J221" i="2"/>
  <c r="K221" i="2"/>
  <c r="J224" i="2"/>
  <c r="K224" i="2"/>
  <c r="J227" i="2"/>
  <c r="K227" i="2"/>
  <c r="J230" i="2"/>
  <c r="K230" i="2"/>
  <c r="J233" i="2"/>
  <c r="K233" i="2"/>
  <c r="J236" i="2"/>
  <c r="K236" i="2"/>
  <c r="J239" i="2"/>
  <c r="K239" i="2"/>
  <c r="J242" i="2"/>
  <c r="K242" i="2"/>
  <c r="J245" i="2"/>
  <c r="K245" i="2"/>
  <c r="J248" i="2"/>
  <c r="K248" i="2"/>
  <c r="J251" i="2"/>
  <c r="K251" i="2"/>
  <c r="J254" i="2"/>
  <c r="K254" i="2"/>
  <c r="J257" i="2"/>
  <c r="K257" i="2"/>
  <c r="J260" i="2"/>
  <c r="K260" i="2"/>
  <c r="J263" i="2"/>
  <c r="K263" i="2"/>
  <c r="J266" i="2"/>
  <c r="K266" i="2"/>
  <c r="J269" i="2"/>
  <c r="K269" i="2"/>
  <c r="J272" i="2"/>
  <c r="K272" i="2"/>
  <c r="J275" i="2"/>
  <c r="K275" i="2"/>
  <c r="J278" i="2"/>
  <c r="K278" i="2"/>
  <c r="J281" i="2"/>
  <c r="K281" i="2"/>
  <c r="J284" i="2"/>
  <c r="K284" i="2"/>
  <c r="J287" i="2"/>
  <c r="K287" i="2"/>
  <c r="J290" i="2"/>
  <c r="K290" i="2"/>
  <c r="J293" i="2"/>
  <c r="K293" i="2"/>
  <c r="J296" i="2"/>
  <c r="K296" i="2"/>
  <c r="J299" i="2"/>
  <c r="K299" i="2"/>
  <c r="J302" i="2"/>
  <c r="K302" i="2"/>
  <c r="J305" i="2"/>
  <c r="K305" i="2"/>
  <c r="J308" i="2"/>
  <c r="K308" i="2"/>
  <c r="J311" i="2"/>
  <c r="K311" i="2"/>
  <c r="J314" i="2"/>
  <c r="K314" i="2"/>
  <c r="J317" i="2"/>
  <c r="K317" i="2"/>
  <c r="J320" i="2"/>
  <c r="K320" i="2"/>
  <c r="J323" i="2"/>
  <c r="K323" i="2"/>
  <c r="J326" i="2"/>
  <c r="K326" i="2"/>
  <c r="J329" i="2"/>
  <c r="K329" i="2"/>
  <c r="J332" i="2"/>
  <c r="K332" i="2"/>
  <c r="J335" i="2"/>
  <c r="K335" i="2"/>
  <c r="J338" i="2"/>
  <c r="K338" i="2"/>
  <c r="J341" i="2"/>
  <c r="K341" i="2"/>
  <c r="J344" i="2"/>
  <c r="K344" i="2"/>
  <c r="J347" i="2"/>
  <c r="K347" i="2"/>
  <c r="J350" i="2"/>
  <c r="K350" i="2"/>
  <c r="J353" i="2"/>
  <c r="K353" i="2"/>
  <c r="J356" i="2"/>
  <c r="K356" i="2"/>
  <c r="J359" i="2"/>
  <c r="K359" i="2"/>
  <c r="J362" i="2"/>
  <c r="K362" i="2"/>
  <c r="J365" i="2"/>
  <c r="K365" i="2"/>
  <c r="J368" i="2"/>
  <c r="K368" i="2"/>
  <c r="J371" i="2"/>
  <c r="K371" i="2"/>
  <c r="J374" i="2"/>
  <c r="K374" i="2"/>
  <c r="J377" i="2"/>
  <c r="K377" i="2"/>
  <c r="J380" i="2"/>
  <c r="K380" i="2"/>
  <c r="J383" i="2"/>
  <c r="K383" i="2"/>
  <c r="J386" i="2"/>
  <c r="K386" i="2"/>
  <c r="J389" i="2"/>
  <c r="K389" i="2"/>
  <c r="J392" i="2"/>
  <c r="K392" i="2"/>
  <c r="J395" i="2"/>
  <c r="K395" i="2"/>
  <c r="J398" i="2"/>
  <c r="K398" i="2"/>
  <c r="J401" i="2"/>
  <c r="K401" i="2"/>
  <c r="J404" i="2"/>
  <c r="K404" i="2"/>
  <c r="J407" i="2"/>
  <c r="K407" i="2"/>
  <c r="J410" i="2"/>
  <c r="K410" i="2"/>
  <c r="J413" i="2"/>
  <c r="K413" i="2"/>
  <c r="J416" i="2"/>
  <c r="K416" i="2"/>
  <c r="J419" i="2"/>
  <c r="K419" i="2"/>
  <c r="J422" i="2"/>
  <c r="K422" i="2"/>
  <c r="J425" i="2"/>
  <c r="K425" i="2"/>
  <c r="J428" i="2"/>
  <c r="K428" i="2"/>
  <c r="J431" i="2"/>
  <c r="K431" i="2"/>
  <c r="J434" i="2"/>
  <c r="K434" i="2"/>
  <c r="J437" i="2"/>
  <c r="K437" i="2"/>
  <c r="J440" i="2"/>
  <c r="K440" i="2"/>
  <c r="J443" i="2"/>
  <c r="K443" i="2"/>
  <c r="J446" i="2"/>
  <c r="K446" i="2"/>
  <c r="J449" i="2"/>
  <c r="K449" i="2"/>
  <c r="J452" i="2"/>
  <c r="K452" i="2"/>
  <c r="J455" i="2"/>
  <c r="K455" i="2"/>
  <c r="J458" i="2"/>
  <c r="K458" i="2"/>
  <c r="J461" i="2"/>
  <c r="K461" i="2"/>
  <c r="J464" i="2"/>
  <c r="K464" i="2"/>
  <c r="J467" i="2"/>
  <c r="K467" i="2"/>
  <c r="J470" i="2"/>
  <c r="K470" i="2"/>
  <c r="J473" i="2"/>
  <c r="K473" i="2"/>
  <c r="J476" i="2"/>
  <c r="K476" i="2"/>
  <c r="J479" i="2"/>
  <c r="K479" i="2"/>
  <c r="J482" i="2"/>
  <c r="K482" i="2"/>
  <c r="J485" i="2"/>
  <c r="K485" i="2"/>
  <c r="J488" i="2"/>
  <c r="K488" i="2"/>
  <c r="J491" i="2"/>
  <c r="K491" i="2"/>
  <c r="J494" i="2"/>
  <c r="K494" i="2"/>
  <c r="J497" i="2"/>
  <c r="K497" i="2"/>
  <c r="J500" i="2"/>
  <c r="K500" i="2"/>
  <c r="J503" i="2"/>
  <c r="K503" i="2"/>
  <c r="J506" i="2"/>
  <c r="K506" i="2"/>
  <c r="J509" i="2"/>
  <c r="K509" i="2"/>
  <c r="J512" i="2"/>
  <c r="K512" i="2"/>
  <c r="J515" i="2"/>
  <c r="K515" i="2"/>
  <c r="J518" i="2"/>
  <c r="K518" i="2"/>
  <c r="J521" i="2"/>
  <c r="K521" i="2"/>
  <c r="J524" i="2"/>
  <c r="K524" i="2"/>
  <c r="J527" i="2"/>
  <c r="K527" i="2"/>
  <c r="J530" i="2"/>
  <c r="K530" i="2"/>
  <c r="J533" i="2"/>
  <c r="K533" i="2"/>
  <c r="J536" i="2"/>
  <c r="K536" i="2"/>
  <c r="J539" i="2"/>
  <c r="K539" i="2"/>
  <c r="J542" i="2"/>
  <c r="K542" i="2"/>
  <c r="J545" i="2"/>
  <c r="K545" i="2"/>
  <c r="J548" i="2"/>
  <c r="K548" i="2"/>
  <c r="J551" i="2"/>
  <c r="K551" i="2"/>
  <c r="J554" i="2"/>
  <c r="K554" i="2"/>
  <c r="J557" i="2"/>
  <c r="K557" i="2"/>
  <c r="J560" i="2"/>
  <c r="K560" i="2"/>
  <c r="J563" i="2"/>
  <c r="K563" i="2"/>
  <c r="I23" i="2"/>
  <c r="I26" i="2"/>
  <c r="I29" i="2"/>
  <c r="I32" i="2"/>
  <c r="I35" i="2"/>
  <c r="I38" i="2"/>
  <c r="I41" i="2"/>
  <c r="I44" i="2"/>
  <c r="I47" i="2"/>
  <c r="I50" i="2"/>
  <c r="I53" i="2"/>
  <c r="I56" i="2"/>
  <c r="I59" i="2"/>
  <c r="I62" i="2"/>
  <c r="I65" i="2"/>
  <c r="I68" i="2"/>
  <c r="I71" i="2"/>
  <c r="I74" i="2"/>
  <c r="I77" i="2"/>
  <c r="I80" i="2"/>
  <c r="I83" i="2"/>
  <c r="I86" i="2"/>
  <c r="I89" i="2"/>
  <c r="I92" i="2"/>
  <c r="I95" i="2"/>
  <c r="I98" i="2"/>
  <c r="I101" i="2"/>
  <c r="I104" i="2"/>
  <c r="I107" i="2"/>
  <c r="I110" i="2"/>
  <c r="I113" i="2"/>
  <c r="I116" i="2"/>
  <c r="I119" i="2"/>
  <c r="I122" i="2"/>
  <c r="I125" i="2"/>
  <c r="I128" i="2"/>
  <c r="I131" i="2"/>
  <c r="I134" i="2"/>
  <c r="I137" i="2"/>
  <c r="I140" i="2"/>
  <c r="I143" i="2"/>
  <c r="I146" i="2"/>
  <c r="I149" i="2"/>
  <c r="I152" i="2"/>
  <c r="I155" i="2"/>
  <c r="I158" i="2"/>
  <c r="I161" i="2"/>
  <c r="I164" i="2"/>
  <c r="I167" i="2"/>
  <c r="I170" i="2"/>
  <c r="I173" i="2"/>
  <c r="I176" i="2"/>
  <c r="I179" i="2"/>
  <c r="I182" i="2"/>
  <c r="I185" i="2"/>
  <c r="I188" i="2"/>
  <c r="I191" i="2"/>
  <c r="I194" i="2"/>
  <c r="I197" i="2"/>
  <c r="I200" i="2"/>
  <c r="I203" i="2"/>
  <c r="I206" i="2"/>
  <c r="I209" i="2"/>
  <c r="I212" i="2"/>
  <c r="I215" i="2"/>
  <c r="I218" i="2"/>
  <c r="I221" i="2"/>
  <c r="I224" i="2"/>
  <c r="I227" i="2"/>
  <c r="I233" i="2"/>
  <c r="I236" i="2"/>
  <c r="I239" i="2"/>
  <c r="I242" i="2"/>
  <c r="I245" i="2"/>
  <c r="I248" i="2"/>
  <c r="I251" i="2"/>
  <c r="I254" i="2"/>
  <c r="I257" i="2"/>
  <c r="I260" i="2"/>
  <c r="I263" i="2"/>
  <c r="I266" i="2"/>
  <c r="I269" i="2"/>
  <c r="I272" i="2"/>
  <c r="I275" i="2"/>
  <c r="I278" i="2"/>
  <c r="I281" i="2"/>
  <c r="I284" i="2"/>
  <c r="I287" i="2"/>
  <c r="I290" i="2"/>
  <c r="I293" i="2"/>
  <c r="I296" i="2"/>
  <c r="I299" i="2"/>
  <c r="I302" i="2"/>
  <c r="I305" i="2"/>
  <c r="I308" i="2"/>
  <c r="I311" i="2"/>
  <c r="I314" i="2"/>
  <c r="I317" i="2"/>
  <c r="I320" i="2"/>
  <c r="I323" i="2"/>
  <c r="I326" i="2"/>
  <c r="I329" i="2"/>
  <c r="I332" i="2"/>
  <c r="I335" i="2"/>
  <c r="I338" i="2"/>
  <c r="I341" i="2"/>
  <c r="I344" i="2"/>
  <c r="I347" i="2"/>
  <c r="I350" i="2"/>
  <c r="I353" i="2"/>
  <c r="I356" i="2"/>
  <c r="I359" i="2"/>
  <c r="I362" i="2"/>
  <c r="I365" i="2"/>
  <c r="I368" i="2"/>
  <c r="I371" i="2"/>
  <c r="I374" i="2"/>
  <c r="I377" i="2"/>
  <c r="I380" i="2"/>
  <c r="I383" i="2"/>
  <c r="I386" i="2"/>
  <c r="I389" i="2"/>
  <c r="I392" i="2"/>
  <c r="I395" i="2"/>
  <c r="I398" i="2"/>
  <c r="I401" i="2"/>
  <c r="I404" i="2"/>
  <c r="I407" i="2"/>
  <c r="I410" i="2"/>
  <c r="I413" i="2"/>
  <c r="I416" i="2"/>
  <c r="I419" i="2"/>
  <c r="I422" i="2"/>
  <c r="I425" i="2"/>
  <c r="I428" i="2"/>
  <c r="I431" i="2"/>
  <c r="I434" i="2"/>
  <c r="I437" i="2"/>
  <c r="I440" i="2"/>
  <c r="I443" i="2"/>
  <c r="I446" i="2"/>
  <c r="I449" i="2"/>
  <c r="I452" i="2"/>
  <c r="I455" i="2"/>
  <c r="I458" i="2"/>
  <c r="I461" i="2"/>
  <c r="I464" i="2"/>
  <c r="I467" i="2"/>
  <c r="I470" i="2"/>
  <c r="I473" i="2"/>
  <c r="I476" i="2"/>
  <c r="I479" i="2"/>
  <c r="I482" i="2"/>
  <c r="I485" i="2"/>
  <c r="I488" i="2"/>
  <c r="I491" i="2"/>
  <c r="I494" i="2"/>
  <c r="I497" i="2"/>
  <c r="I500" i="2"/>
  <c r="I503" i="2"/>
  <c r="I506" i="2"/>
  <c r="I509" i="2"/>
  <c r="I512" i="2"/>
  <c r="I515" i="2"/>
  <c r="I518" i="2"/>
  <c r="I521" i="2"/>
  <c r="I524" i="2"/>
  <c r="I527" i="2"/>
  <c r="I530" i="2"/>
  <c r="I533" i="2"/>
  <c r="I536" i="2"/>
  <c r="I539" i="2"/>
  <c r="I542" i="2"/>
  <c r="I545" i="2"/>
  <c r="I548" i="2"/>
  <c r="I551" i="2"/>
  <c r="I554" i="2"/>
  <c r="I557" i="2"/>
  <c r="I560" i="2"/>
  <c r="I563" i="2"/>
  <c r="S566" i="2" l="1"/>
  <c r="R566" i="2"/>
  <c r="AE566" i="2"/>
  <c r="T566" i="2"/>
  <c r="P566" i="2"/>
  <c r="K566" i="2"/>
  <c r="AI566" i="2"/>
  <c r="AL566" i="2"/>
  <c r="AH566" i="2"/>
  <c r="AK566" i="2"/>
  <c r="AG566" i="2"/>
  <c r="AF566" i="2"/>
  <c r="Z566" i="2"/>
  <c r="Y566" i="2"/>
  <c r="X566" i="2"/>
  <c r="W566" i="2"/>
  <c r="AM567" i="2" l="1"/>
  <c r="AM568" i="2"/>
  <c r="AM566" i="2" l="1"/>
  <c r="AA524" i="2" l="1"/>
  <c r="Z23" i="2"/>
  <c r="P23" i="2"/>
  <c r="Q23" i="2"/>
  <c r="R23" i="2"/>
  <c r="S23" i="2"/>
  <c r="P26" i="2"/>
  <c r="Q26" i="2"/>
  <c r="R26" i="2"/>
  <c r="S26" i="2"/>
  <c r="P29" i="2"/>
  <c r="Q29" i="2"/>
  <c r="R29" i="2"/>
  <c r="S29" i="2"/>
  <c r="P32" i="2"/>
  <c r="Q32" i="2"/>
  <c r="R32" i="2"/>
  <c r="S32" i="2"/>
  <c r="P35" i="2"/>
  <c r="Q35" i="2"/>
  <c r="R35" i="2"/>
  <c r="S35" i="2"/>
  <c r="P524" i="2"/>
  <c r="Q524" i="2"/>
  <c r="R524" i="2"/>
  <c r="S524" i="2"/>
  <c r="P527" i="2"/>
  <c r="Q527" i="2"/>
  <c r="R527" i="2"/>
  <c r="S527" i="2"/>
  <c r="P530" i="2"/>
  <c r="Q530" i="2"/>
  <c r="R530" i="2"/>
  <c r="S530" i="2"/>
  <c r="P533" i="2"/>
  <c r="Q533" i="2"/>
  <c r="R533" i="2"/>
  <c r="S533" i="2"/>
  <c r="P536" i="2"/>
  <c r="Q536" i="2"/>
  <c r="R536" i="2"/>
  <c r="S536" i="2"/>
  <c r="P539" i="2"/>
  <c r="Q539" i="2"/>
  <c r="R539" i="2"/>
  <c r="S539" i="2"/>
  <c r="P542" i="2"/>
  <c r="Q542" i="2"/>
  <c r="R542" i="2"/>
  <c r="S542" i="2"/>
  <c r="P545" i="2"/>
  <c r="Q545" i="2"/>
  <c r="R545" i="2"/>
  <c r="S545" i="2"/>
  <c r="P548" i="2"/>
  <c r="Q548" i="2"/>
  <c r="R548" i="2"/>
  <c r="S548" i="2"/>
  <c r="P551" i="2"/>
  <c r="Q551" i="2"/>
  <c r="R551" i="2"/>
  <c r="S551" i="2"/>
  <c r="P554" i="2"/>
  <c r="Q554" i="2"/>
  <c r="R554" i="2"/>
  <c r="S554" i="2"/>
  <c r="P557" i="2"/>
  <c r="Q557" i="2"/>
  <c r="R557" i="2"/>
  <c r="S557" i="2"/>
  <c r="P560" i="2"/>
  <c r="Q560" i="2"/>
  <c r="R560" i="2"/>
  <c r="S560" i="2"/>
  <c r="P563" i="2"/>
  <c r="Q563" i="2"/>
  <c r="R563" i="2"/>
  <c r="S563" i="2"/>
  <c r="W23" i="2"/>
  <c r="X23" i="2"/>
  <c r="Y23" i="2"/>
  <c r="AA23" i="2"/>
  <c r="W26" i="2"/>
  <c r="X26" i="2"/>
  <c r="Y26" i="2"/>
  <c r="Z26" i="2"/>
  <c r="AA26" i="2"/>
  <c r="W29" i="2"/>
  <c r="X29" i="2"/>
  <c r="Y29" i="2"/>
  <c r="Z29" i="2"/>
  <c r="AA29" i="2"/>
  <c r="W32" i="2"/>
  <c r="X32" i="2"/>
  <c r="Y32" i="2"/>
  <c r="Z32" i="2"/>
  <c r="W35" i="2"/>
  <c r="X35" i="2"/>
  <c r="Y35" i="2"/>
  <c r="Z35" i="2"/>
  <c r="W524" i="2"/>
  <c r="X524" i="2"/>
  <c r="Y524" i="2"/>
  <c r="Z524" i="2"/>
  <c r="W527" i="2"/>
  <c r="X527" i="2"/>
  <c r="Y527" i="2"/>
  <c r="Z527" i="2"/>
  <c r="W530" i="2"/>
  <c r="X530" i="2"/>
  <c r="Y530" i="2"/>
  <c r="Z530" i="2"/>
  <c r="W533" i="2"/>
  <c r="X533" i="2"/>
  <c r="Y533" i="2"/>
  <c r="Z533" i="2"/>
  <c r="W536" i="2"/>
  <c r="X536" i="2"/>
  <c r="Y536" i="2"/>
  <c r="Z536" i="2"/>
  <c r="W539" i="2"/>
  <c r="X539" i="2"/>
  <c r="Y539" i="2"/>
  <c r="Z539" i="2"/>
  <c r="W542" i="2"/>
  <c r="X542" i="2"/>
  <c r="Y542" i="2"/>
  <c r="Z542" i="2"/>
  <c r="W545" i="2"/>
  <c r="X545" i="2"/>
  <c r="Y545" i="2"/>
  <c r="Z545" i="2"/>
  <c r="W548" i="2"/>
  <c r="X548" i="2"/>
  <c r="Y548" i="2"/>
  <c r="Z548" i="2"/>
  <c r="W551" i="2"/>
  <c r="X551" i="2"/>
  <c r="Y551" i="2"/>
  <c r="Z551" i="2"/>
  <c r="W554" i="2"/>
  <c r="X554" i="2"/>
  <c r="Y554" i="2"/>
  <c r="Z554" i="2"/>
  <c r="W557" i="2"/>
  <c r="X557" i="2"/>
  <c r="Y557" i="2"/>
  <c r="Z557" i="2"/>
  <c r="W560" i="2"/>
  <c r="X560" i="2"/>
  <c r="Y560" i="2"/>
  <c r="Z560" i="2"/>
  <c r="W563" i="2"/>
  <c r="X563" i="2"/>
  <c r="Y563" i="2"/>
  <c r="Z563" i="2"/>
  <c r="I20" i="2"/>
  <c r="AC24" i="2" l="1"/>
  <c r="AC27" i="2"/>
  <c r="AC26" i="2" s="1"/>
  <c r="AC30" i="2"/>
  <c r="AC29" i="2" s="1"/>
  <c r="AC33" i="2"/>
  <c r="AD33" i="2" s="1"/>
  <c r="AD528" i="2"/>
  <c r="AD531" i="2"/>
  <c r="AD537" i="2"/>
  <c r="V24" i="2"/>
  <c r="V27" i="2"/>
  <c r="V26" i="2" s="1"/>
  <c r="V30" i="2"/>
  <c r="V29" i="2" s="1"/>
  <c r="V33" i="2"/>
  <c r="AA33" i="2" s="1"/>
  <c r="V36" i="2"/>
  <c r="V39" i="2"/>
  <c r="AB39" i="2" s="1"/>
  <c r="AB38" i="2" s="1"/>
  <c r="V42" i="2"/>
  <c r="AB42" i="2" s="1"/>
  <c r="AB41" i="2" s="1"/>
  <c r="V45" i="2"/>
  <c r="AB45" i="2" s="1"/>
  <c r="AB44" i="2" s="1"/>
  <c r="V48" i="2"/>
  <c r="AB48" i="2" s="1"/>
  <c r="AB47" i="2" s="1"/>
  <c r="V51" i="2"/>
  <c r="AB51" i="2" s="1"/>
  <c r="AB50" i="2" s="1"/>
  <c r="V54" i="2"/>
  <c r="AB54" i="2" s="1"/>
  <c r="AB53" i="2" s="1"/>
  <c r="V57" i="2"/>
  <c r="AB57" i="2" s="1"/>
  <c r="AB56" i="2" s="1"/>
  <c r="V60" i="2"/>
  <c r="AB60" i="2" s="1"/>
  <c r="AB59" i="2" s="1"/>
  <c r="V63" i="2"/>
  <c r="AB63" i="2" s="1"/>
  <c r="AB62" i="2" s="1"/>
  <c r="V66" i="2"/>
  <c r="AB66" i="2" s="1"/>
  <c r="AB65" i="2" s="1"/>
  <c r="V69" i="2"/>
  <c r="AB69" i="2" s="1"/>
  <c r="AB68" i="2" s="1"/>
  <c r="V72" i="2"/>
  <c r="AB72" i="2" s="1"/>
  <c r="AB71" i="2" s="1"/>
  <c r="V75" i="2"/>
  <c r="AB75" i="2" s="1"/>
  <c r="AB74" i="2" s="1"/>
  <c r="V78" i="2"/>
  <c r="AB78" i="2" s="1"/>
  <c r="AB77" i="2" s="1"/>
  <c r="V81" i="2"/>
  <c r="AB81" i="2" s="1"/>
  <c r="AB80" i="2" s="1"/>
  <c r="V84" i="2"/>
  <c r="AB84" i="2" s="1"/>
  <c r="AB83" i="2" s="1"/>
  <c r="V87" i="2"/>
  <c r="AB87" i="2" s="1"/>
  <c r="AB86" i="2" s="1"/>
  <c r="V90" i="2"/>
  <c r="AB90" i="2" s="1"/>
  <c r="AB89" i="2" s="1"/>
  <c r="V93" i="2"/>
  <c r="AB93" i="2" s="1"/>
  <c r="AB92" i="2" s="1"/>
  <c r="V96" i="2"/>
  <c r="AB96" i="2" s="1"/>
  <c r="AB95" i="2" s="1"/>
  <c r="V99" i="2"/>
  <c r="AB99" i="2" s="1"/>
  <c r="AB98" i="2" s="1"/>
  <c r="V102" i="2"/>
  <c r="AB102" i="2" s="1"/>
  <c r="AB101" i="2" s="1"/>
  <c r="V105" i="2"/>
  <c r="AB105" i="2" s="1"/>
  <c r="AB104" i="2" s="1"/>
  <c r="V108" i="2"/>
  <c r="AB108" i="2" s="1"/>
  <c r="AB107" i="2" s="1"/>
  <c r="V111" i="2"/>
  <c r="AB111" i="2" s="1"/>
  <c r="AB110" i="2" s="1"/>
  <c r="V114" i="2"/>
  <c r="AB114" i="2" s="1"/>
  <c r="AB113" i="2" s="1"/>
  <c r="V117" i="2"/>
  <c r="AB117" i="2" s="1"/>
  <c r="AB116" i="2" s="1"/>
  <c r="V120" i="2"/>
  <c r="AB120" i="2" s="1"/>
  <c r="AB119" i="2" s="1"/>
  <c r="V123" i="2"/>
  <c r="AB123" i="2" s="1"/>
  <c r="AB122" i="2" s="1"/>
  <c r="V126" i="2"/>
  <c r="AB126" i="2" s="1"/>
  <c r="AB125" i="2" s="1"/>
  <c r="V129" i="2"/>
  <c r="AB129" i="2" s="1"/>
  <c r="AB128" i="2" s="1"/>
  <c r="V132" i="2"/>
  <c r="AB132" i="2" s="1"/>
  <c r="AB131" i="2" s="1"/>
  <c r="V135" i="2"/>
  <c r="AB135" i="2" s="1"/>
  <c r="AB134" i="2" s="1"/>
  <c r="V138" i="2"/>
  <c r="AB138" i="2" s="1"/>
  <c r="AB137" i="2" s="1"/>
  <c r="V141" i="2"/>
  <c r="AB141" i="2" s="1"/>
  <c r="AB140" i="2" s="1"/>
  <c r="V144" i="2"/>
  <c r="AB144" i="2" s="1"/>
  <c r="AB143" i="2" s="1"/>
  <c r="V147" i="2"/>
  <c r="AB147" i="2" s="1"/>
  <c r="AB146" i="2" s="1"/>
  <c r="V150" i="2"/>
  <c r="AB150" i="2" s="1"/>
  <c r="AB149" i="2" s="1"/>
  <c r="V153" i="2"/>
  <c r="AB153" i="2" s="1"/>
  <c r="AB152" i="2" s="1"/>
  <c r="V156" i="2"/>
  <c r="AB156" i="2" s="1"/>
  <c r="AB155" i="2" s="1"/>
  <c r="V159" i="2"/>
  <c r="AB159" i="2" s="1"/>
  <c r="AB158" i="2" s="1"/>
  <c r="V162" i="2"/>
  <c r="AB162" i="2" s="1"/>
  <c r="AB161" i="2" s="1"/>
  <c r="V165" i="2"/>
  <c r="AB165" i="2" s="1"/>
  <c r="AB164" i="2" s="1"/>
  <c r="V168" i="2"/>
  <c r="AB168" i="2" s="1"/>
  <c r="AB167" i="2" s="1"/>
  <c r="V171" i="2"/>
  <c r="AB171" i="2" s="1"/>
  <c r="AB170" i="2" s="1"/>
  <c r="V174" i="2"/>
  <c r="AB174" i="2" s="1"/>
  <c r="AB173" i="2" s="1"/>
  <c r="V177" i="2"/>
  <c r="AB177" i="2" s="1"/>
  <c r="AB176" i="2" s="1"/>
  <c r="V180" i="2"/>
  <c r="AB180" i="2" s="1"/>
  <c r="AB179" i="2" s="1"/>
  <c r="V183" i="2"/>
  <c r="AB183" i="2" s="1"/>
  <c r="AB182" i="2" s="1"/>
  <c r="V186" i="2"/>
  <c r="AB186" i="2" s="1"/>
  <c r="AB185" i="2" s="1"/>
  <c r="V189" i="2"/>
  <c r="AB189" i="2" s="1"/>
  <c r="AB188" i="2" s="1"/>
  <c r="V192" i="2"/>
  <c r="AB192" i="2" s="1"/>
  <c r="AB191" i="2" s="1"/>
  <c r="V195" i="2"/>
  <c r="AB195" i="2" s="1"/>
  <c r="AB194" i="2" s="1"/>
  <c r="V198" i="2"/>
  <c r="AB198" i="2" s="1"/>
  <c r="AB197" i="2" s="1"/>
  <c r="V201" i="2"/>
  <c r="AB201" i="2" s="1"/>
  <c r="AB200" i="2" s="1"/>
  <c r="V204" i="2"/>
  <c r="AB204" i="2" s="1"/>
  <c r="AB203" i="2" s="1"/>
  <c r="V207" i="2"/>
  <c r="AB207" i="2" s="1"/>
  <c r="AB206" i="2" s="1"/>
  <c r="V210" i="2"/>
  <c r="AB210" i="2" s="1"/>
  <c r="AB209" i="2" s="1"/>
  <c r="V213" i="2"/>
  <c r="AB213" i="2" s="1"/>
  <c r="AB212" i="2" s="1"/>
  <c r="V216" i="2"/>
  <c r="AB216" i="2" s="1"/>
  <c r="AB215" i="2" s="1"/>
  <c r="V219" i="2"/>
  <c r="AB219" i="2" s="1"/>
  <c r="AB218" i="2" s="1"/>
  <c r="V222" i="2"/>
  <c r="AB222" i="2" s="1"/>
  <c r="AB221" i="2" s="1"/>
  <c r="V225" i="2"/>
  <c r="AB225" i="2" s="1"/>
  <c r="AB224" i="2" s="1"/>
  <c r="V228" i="2"/>
  <c r="AB228" i="2" s="1"/>
  <c r="AB227" i="2" s="1"/>
  <c r="V231" i="2"/>
  <c r="AB231" i="2" s="1"/>
  <c r="AB230" i="2" s="1"/>
  <c r="V234" i="2"/>
  <c r="AB234" i="2" s="1"/>
  <c r="AB233" i="2" s="1"/>
  <c r="V237" i="2"/>
  <c r="AB237" i="2" s="1"/>
  <c r="AB236" i="2" s="1"/>
  <c r="V240" i="2"/>
  <c r="AB240" i="2" s="1"/>
  <c r="AB239" i="2" s="1"/>
  <c r="V243" i="2"/>
  <c r="AB243" i="2" s="1"/>
  <c r="AB242" i="2" s="1"/>
  <c r="V246" i="2"/>
  <c r="AB246" i="2" s="1"/>
  <c r="AB245" i="2" s="1"/>
  <c r="V249" i="2"/>
  <c r="AB249" i="2" s="1"/>
  <c r="AB248" i="2" s="1"/>
  <c r="V252" i="2"/>
  <c r="AB252" i="2" s="1"/>
  <c r="AB251" i="2" s="1"/>
  <c r="V258" i="2"/>
  <c r="AB258" i="2" s="1"/>
  <c r="AB257" i="2" s="1"/>
  <c r="V261" i="2"/>
  <c r="AB261" i="2" s="1"/>
  <c r="AB260" i="2" s="1"/>
  <c r="V264" i="2"/>
  <c r="AB264" i="2" s="1"/>
  <c r="AB263" i="2" s="1"/>
  <c r="V267" i="2"/>
  <c r="AB267" i="2" s="1"/>
  <c r="AB266" i="2" s="1"/>
  <c r="V270" i="2"/>
  <c r="AB270" i="2" s="1"/>
  <c r="AB269" i="2" s="1"/>
  <c r="V273" i="2"/>
  <c r="AB273" i="2" s="1"/>
  <c r="AB272" i="2" s="1"/>
  <c r="V276" i="2"/>
  <c r="AB276" i="2" s="1"/>
  <c r="AB275" i="2" s="1"/>
  <c r="V279" i="2"/>
  <c r="AB279" i="2" s="1"/>
  <c r="AB278" i="2" s="1"/>
  <c r="V282" i="2"/>
  <c r="AB282" i="2" s="1"/>
  <c r="AB281" i="2" s="1"/>
  <c r="V285" i="2"/>
  <c r="AB285" i="2" s="1"/>
  <c r="AB284" i="2" s="1"/>
  <c r="V288" i="2"/>
  <c r="AB288" i="2" s="1"/>
  <c r="AB287" i="2" s="1"/>
  <c r="V291" i="2"/>
  <c r="AB291" i="2" s="1"/>
  <c r="AB290" i="2" s="1"/>
  <c r="V294" i="2"/>
  <c r="AB294" i="2" s="1"/>
  <c r="AB293" i="2" s="1"/>
  <c r="V297" i="2"/>
  <c r="AB297" i="2" s="1"/>
  <c r="AB296" i="2" s="1"/>
  <c r="V300" i="2"/>
  <c r="AB300" i="2" s="1"/>
  <c r="AB299" i="2" s="1"/>
  <c r="V303" i="2"/>
  <c r="AB303" i="2" s="1"/>
  <c r="AB302" i="2" s="1"/>
  <c r="V306" i="2"/>
  <c r="AB306" i="2" s="1"/>
  <c r="AB305" i="2" s="1"/>
  <c r="V309" i="2"/>
  <c r="AB309" i="2" s="1"/>
  <c r="AB308" i="2" s="1"/>
  <c r="V312" i="2"/>
  <c r="AB312" i="2" s="1"/>
  <c r="AB311" i="2" s="1"/>
  <c r="V315" i="2"/>
  <c r="AB315" i="2" s="1"/>
  <c r="AB314" i="2" s="1"/>
  <c r="V318" i="2"/>
  <c r="AB318" i="2" s="1"/>
  <c r="AB317" i="2" s="1"/>
  <c r="V321" i="2"/>
  <c r="AB321" i="2" s="1"/>
  <c r="AB320" i="2" s="1"/>
  <c r="V324" i="2"/>
  <c r="AB324" i="2" s="1"/>
  <c r="AB323" i="2" s="1"/>
  <c r="V327" i="2"/>
  <c r="AB327" i="2" s="1"/>
  <c r="AB326" i="2" s="1"/>
  <c r="V330" i="2"/>
  <c r="AB330" i="2" s="1"/>
  <c r="AB329" i="2" s="1"/>
  <c r="V333" i="2"/>
  <c r="AB333" i="2" s="1"/>
  <c r="AB332" i="2" s="1"/>
  <c r="V336" i="2"/>
  <c r="AB336" i="2" s="1"/>
  <c r="AB335" i="2" s="1"/>
  <c r="V339" i="2"/>
  <c r="AB339" i="2" s="1"/>
  <c r="AB338" i="2" s="1"/>
  <c r="V342" i="2"/>
  <c r="AB342" i="2" s="1"/>
  <c r="AB341" i="2" s="1"/>
  <c r="V345" i="2"/>
  <c r="AB345" i="2" s="1"/>
  <c r="AB344" i="2" s="1"/>
  <c r="V348" i="2"/>
  <c r="AB348" i="2" s="1"/>
  <c r="AB347" i="2" s="1"/>
  <c r="V351" i="2"/>
  <c r="AB351" i="2" s="1"/>
  <c r="AB350" i="2" s="1"/>
  <c r="V354" i="2"/>
  <c r="AB354" i="2" s="1"/>
  <c r="AB353" i="2" s="1"/>
  <c r="V357" i="2"/>
  <c r="AB357" i="2" s="1"/>
  <c r="AB356" i="2" s="1"/>
  <c r="V360" i="2"/>
  <c r="AB360" i="2" s="1"/>
  <c r="AB359" i="2" s="1"/>
  <c r="V363" i="2"/>
  <c r="AB363" i="2" s="1"/>
  <c r="AB362" i="2" s="1"/>
  <c r="V366" i="2"/>
  <c r="AB366" i="2" s="1"/>
  <c r="AB365" i="2" s="1"/>
  <c r="V369" i="2"/>
  <c r="AB369" i="2" s="1"/>
  <c r="AB368" i="2" s="1"/>
  <c r="V372" i="2"/>
  <c r="AB372" i="2" s="1"/>
  <c r="AB371" i="2" s="1"/>
  <c r="V375" i="2"/>
  <c r="AB375" i="2" s="1"/>
  <c r="AB374" i="2" s="1"/>
  <c r="V378" i="2"/>
  <c r="AB378" i="2" s="1"/>
  <c r="AB377" i="2" s="1"/>
  <c r="V381" i="2"/>
  <c r="AB381" i="2" s="1"/>
  <c r="AB380" i="2" s="1"/>
  <c r="V384" i="2"/>
  <c r="AB384" i="2" s="1"/>
  <c r="AB383" i="2" s="1"/>
  <c r="V387" i="2"/>
  <c r="AB387" i="2" s="1"/>
  <c r="AB386" i="2" s="1"/>
  <c r="V390" i="2"/>
  <c r="AB390" i="2" s="1"/>
  <c r="AB389" i="2" s="1"/>
  <c r="V393" i="2"/>
  <c r="AB393" i="2" s="1"/>
  <c r="AB392" i="2" s="1"/>
  <c r="V396" i="2"/>
  <c r="AB396" i="2" s="1"/>
  <c r="AB395" i="2" s="1"/>
  <c r="V399" i="2"/>
  <c r="AB399" i="2" s="1"/>
  <c r="AB398" i="2" s="1"/>
  <c r="V402" i="2"/>
  <c r="AB402" i="2" s="1"/>
  <c r="AB401" i="2" s="1"/>
  <c r="V405" i="2"/>
  <c r="AB405" i="2" s="1"/>
  <c r="AB404" i="2" s="1"/>
  <c r="V408" i="2"/>
  <c r="AB408" i="2" s="1"/>
  <c r="AB407" i="2" s="1"/>
  <c r="V411" i="2"/>
  <c r="AB411" i="2" s="1"/>
  <c r="AB410" i="2" s="1"/>
  <c r="V414" i="2"/>
  <c r="AB414" i="2" s="1"/>
  <c r="AB413" i="2" s="1"/>
  <c r="V417" i="2"/>
  <c r="AB417" i="2" s="1"/>
  <c r="AB416" i="2" s="1"/>
  <c r="V420" i="2"/>
  <c r="AB420" i="2" s="1"/>
  <c r="AB419" i="2" s="1"/>
  <c r="V423" i="2"/>
  <c r="AB423" i="2" s="1"/>
  <c r="AB422" i="2" s="1"/>
  <c r="V426" i="2"/>
  <c r="AB426" i="2" s="1"/>
  <c r="AB425" i="2" s="1"/>
  <c r="V429" i="2"/>
  <c r="AB429" i="2" s="1"/>
  <c r="AB428" i="2" s="1"/>
  <c r="V432" i="2"/>
  <c r="AB432" i="2" s="1"/>
  <c r="AB431" i="2" s="1"/>
  <c r="V435" i="2"/>
  <c r="AB435" i="2" s="1"/>
  <c r="AB434" i="2" s="1"/>
  <c r="V438" i="2"/>
  <c r="AB438" i="2" s="1"/>
  <c r="AB437" i="2" s="1"/>
  <c r="V441" i="2"/>
  <c r="AB441" i="2" s="1"/>
  <c r="AB440" i="2" s="1"/>
  <c r="V444" i="2"/>
  <c r="AB444" i="2" s="1"/>
  <c r="AB443" i="2" s="1"/>
  <c r="V447" i="2"/>
  <c r="AB447" i="2" s="1"/>
  <c r="AB446" i="2" s="1"/>
  <c r="V450" i="2"/>
  <c r="AB450" i="2" s="1"/>
  <c r="AB449" i="2" s="1"/>
  <c r="V453" i="2"/>
  <c r="AB453" i="2" s="1"/>
  <c r="AB452" i="2" s="1"/>
  <c r="V456" i="2"/>
  <c r="AB456" i="2" s="1"/>
  <c r="AB455" i="2" s="1"/>
  <c r="V459" i="2"/>
  <c r="AB459" i="2" s="1"/>
  <c r="AB458" i="2" s="1"/>
  <c r="V462" i="2"/>
  <c r="AB462" i="2" s="1"/>
  <c r="AB461" i="2" s="1"/>
  <c r="V465" i="2"/>
  <c r="AB465" i="2" s="1"/>
  <c r="AB464" i="2" s="1"/>
  <c r="V468" i="2"/>
  <c r="AB468" i="2" s="1"/>
  <c r="AB467" i="2" s="1"/>
  <c r="V471" i="2"/>
  <c r="AB471" i="2" s="1"/>
  <c r="AB470" i="2" s="1"/>
  <c r="V474" i="2"/>
  <c r="AB474" i="2" s="1"/>
  <c r="AB473" i="2" s="1"/>
  <c r="V477" i="2"/>
  <c r="AB477" i="2" s="1"/>
  <c r="AB476" i="2" s="1"/>
  <c r="V480" i="2"/>
  <c r="AB480" i="2" s="1"/>
  <c r="AB479" i="2" s="1"/>
  <c r="V483" i="2"/>
  <c r="AB483" i="2" s="1"/>
  <c r="AB482" i="2" s="1"/>
  <c r="V486" i="2"/>
  <c r="AB486" i="2" s="1"/>
  <c r="AB485" i="2" s="1"/>
  <c r="V489" i="2"/>
  <c r="AB489" i="2" s="1"/>
  <c r="AB488" i="2" s="1"/>
  <c r="V492" i="2"/>
  <c r="AB492" i="2" s="1"/>
  <c r="AB491" i="2" s="1"/>
  <c r="V495" i="2"/>
  <c r="AB495" i="2" s="1"/>
  <c r="AB494" i="2" s="1"/>
  <c r="V498" i="2"/>
  <c r="AB498" i="2" s="1"/>
  <c r="AB497" i="2" s="1"/>
  <c r="V501" i="2"/>
  <c r="AB501" i="2" s="1"/>
  <c r="AB500" i="2" s="1"/>
  <c r="V504" i="2"/>
  <c r="AB504" i="2" s="1"/>
  <c r="AB503" i="2" s="1"/>
  <c r="V507" i="2"/>
  <c r="AB507" i="2" s="1"/>
  <c r="AB506" i="2" s="1"/>
  <c r="V510" i="2"/>
  <c r="AB510" i="2" s="1"/>
  <c r="AB509" i="2" s="1"/>
  <c r="V513" i="2"/>
  <c r="AB513" i="2" s="1"/>
  <c r="AB512" i="2" s="1"/>
  <c r="V516" i="2"/>
  <c r="AB516" i="2" s="1"/>
  <c r="AB515" i="2" s="1"/>
  <c r="V519" i="2"/>
  <c r="AB519" i="2" s="1"/>
  <c r="AB518" i="2" s="1"/>
  <c r="V522" i="2"/>
  <c r="AB522" i="2" s="1"/>
  <c r="AB521" i="2" s="1"/>
  <c r="V525" i="2"/>
  <c r="V528" i="2"/>
  <c r="AA528" i="2" s="1"/>
  <c r="AA527" i="2" s="1"/>
  <c r="V531" i="2"/>
  <c r="AA531" i="2" s="1"/>
  <c r="AA530" i="2" s="1"/>
  <c r="V534" i="2"/>
  <c r="AA534" i="2" s="1"/>
  <c r="AA533" i="2" s="1"/>
  <c r="V537" i="2"/>
  <c r="AA537" i="2" s="1"/>
  <c r="AA536" i="2" s="1"/>
  <c r="V540" i="2"/>
  <c r="AA540" i="2" s="1"/>
  <c r="AA539" i="2" s="1"/>
  <c r="V543" i="2"/>
  <c r="AA543" i="2" s="1"/>
  <c r="AA542" i="2" s="1"/>
  <c r="V546" i="2"/>
  <c r="AA546" i="2" s="1"/>
  <c r="AA545" i="2" s="1"/>
  <c r="V549" i="2"/>
  <c r="AA549" i="2" s="1"/>
  <c r="AA548" i="2" s="1"/>
  <c r="V552" i="2"/>
  <c r="AA552" i="2" s="1"/>
  <c r="AA551" i="2" s="1"/>
  <c r="V555" i="2"/>
  <c r="AA555" i="2" s="1"/>
  <c r="AA554" i="2" s="1"/>
  <c r="V558" i="2"/>
  <c r="AA558" i="2" s="1"/>
  <c r="AA557" i="2" s="1"/>
  <c r="V561" i="2"/>
  <c r="AA561" i="2" s="1"/>
  <c r="AA560" i="2" s="1"/>
  <c r="V564" i="2"/>
  <c r="AA564" i="2" s="1"/>
  <c r="AA563" i="2" s="1"/>
  <c r="N24" i="2"/>
  <c r="O24" i="2"/>
  <c r="N25" i="2"/>
  <c r="N27" i="2"/>
  <c r="O27" i="2"/>
  <c r="N28" i="2"/>
  <c r="M28" i="2" s="1"/>
  <c r="L28" i="2" s="1"/>
  <c r="N30" i="2"/>
  <c r="O30" i="2"/>
  <c r="N31" i="2"/>
  <c r="M31" i="2" s="1"/>
  <c r="N33" i="2"/>
  <c r="O33" i="2"/>
  <c r="T33" i="2" s="1"/>
  <c r="T32" i="2" s="1"/>
  <c r="N34" i="2"/>
  <c r="N36" i="2"/>
  <c r="O36" i="2"/>
  <c r="N37" i="2"/>
  <c r="N39" i="2"/>
  <c r="O39" i="2"/>
  <c r="U39" i="2" s="1"/>
  <c r="U38" i="2" s="1"/>
  <c r="N40" i="2"/>
  <c r="M40" i="2" s="1"/>
  <c r="L40" i="2" s="1"/>
  <c r="N42" i="2"/>
  <c r="O42" i="2"/>
  <c r="U42" i="2" s="1"/>
  <c r="U41" i="2" s="1"/>
  <c r="N43" i="2"/>
  <c r="M43" i="2" s="1"/>
  <c r="L43" i="2" s="1"/>
  <c r="N45" i="2"/>
  <c r="O45" i="2"/>
  <c r="U45" i="2" s="1"/>
  <c r="U44" i="2" s="1"/>
  <c r="N46" i="2"/>
  <c r="M46" i="2" s="1"/>
  <c r="L46" i="2" s="1"/>
  <c r="N48" i="2"/>
  <c r="O48" i="2"/>
  <c r="U48" i="2" s="1"/>
  <c r="U47" i="2" s="1"/>
  <c r="N49" i="2"/>
  <c r="M49" i="2" s="1"/>
  <c r="L49" i="2" s="1"/>
  <c r="N51" i="2"/>
  <c r="O51" i="2"/>
  <c r="U51" i="2" s="1"/>
  <c r="U50" i="2" s="1"/>
  <c r="N52" i="2"/>
  <c r="N54" i="2"/>
  <c r="O54" i="2"/>
  <c r="U54" i="2" s="1"/>
  <c r="U53" i="2" s="1"/>
  <c r="N55" i="2"/>
  <c r="M55" i="2" s="1"/>
  <c r="L55" i="2" s="1"/>
  <c r="N57" i="2"/>
  <c r="O57" i="2"/>
  <c r="U57" i="2" s="1"/>
  <c r="U56" i="2" s="1"/>
  <c r="N58" i="2"/>
  <c r="M58" i="2" s="1"/>
  <c r="L58" i="2" s="1"/>
  <c r="N60" i="2"/>
  <c r="O60" i="2"/>
  <c r="U60" i="2" s="1"/>
  <c r="U59" i="2" s="1"/>
  <c r="N61" i="2"/>
  <c r="M61" i="2" s="1"/>
  <c r="L61" i="2" s="1"/>
  <c r="N63" i="2"/>
  <c r="O63" i="2"/>
  <c r="U63" i="2" s="1"/>
  <c r="U62" i="2" s="1"/>
  <c r="N64" i="2"/>
  <c r="M64" i="2" s="1"/>
  <c r="L64" i="2" s="1"/>
  <c r="N66" i="2"/>
  <c r="O66" i="2"/>
  <c r="U66" i="2" s="1"/>
  <c r="U65" i="2" s="1"/>
  <c r="N67" i="2"/>
  <c r="M67" i="2" s="1"/>
  <c r="L67" i="2" s="1"/>
  <c r="N69" i="2"/>
  <c r="O69" i="2"/>
  <c r="U69" i="2" s="1"/>
  <c r="U68" i="2" s="1"/>
  <c r="N70" i="2"/>
  <c r="M70" i="2" s="1"/>
  <c r="L70" i="2" s="1"/>
  <c r="N72" i="2"/>
  <c r="O72" i="2"/>
  <c r="U72" i="2" s="1"/>
  <c r="U71" i="2" s="1"/>
  <c r="N73" i="2"/>
  <c r="M73" i="2" s="1"/>
  <c r="L73" i="2" s="1"/>
  <c r="N75" i="2"/>
  <c r="O75" i="2"/>
  <c r="U75" i="2" s="1"/>
  <c r="U74" i="2" s="1"/>
  <c r="N76" i="2"/>
  <c r="M76" i="2" s="1"/>
  <c r="L76" i="2" s="1"/>
  <c r="N78" i="2"/>
  <c r="O78" i="2"/>
  <c r="U78" i="2" s="1"/>
  <c r="U77" i="2" s="1"/>
  <c r="N79" i="2"/>
  <c r="M79" i="2" s="1"/>
  <c r="L79" i="2" s="1"/>
  <c r="N81" i="2"/>
  <c r="O81" i="2"/>
  <c r="U81" i="2" s="1"/>
  <c r="U80" i="2" s="1"/>
  <c r="N82" i="2"/>
  <c r="M82" i="2" s="1"/>
  <c r="L82" i="2" s="1"/>
  <c r="N84" i="2"/>
  <c r="O84" i="2"/>
  <c r="U84" i="2" s="1"/>
  <c r="U83" i="2" s="1"/>
  <c r="N85" i="2"/>
  <c r="M85" i="2" s="1"/>
  <c r="L85" i="2" s="1"/>
  <c r="N87" i="2"/>
  <c r="O87" i="2"/>
  <c r="U87" i="2" s="1"/>
  <c r="U86" i="2" s="1"/>
  <c r="N88" i="2"/>
  <c r="M88" i="2" s="1"/>
  <c r="L88" i="2" s="1"/>
  <c r="N90" i="2"/>
  <c r="O90" i="2"/>
  <c r="U90" i="2" s="1"/>
  <c r="U89" i="2" s="1"/>
  <c r="N91" i="2"/>
  <c r="M91" i="2" s="1"/>
  <c r="L91" i="2" s="1"/>
  <c r="N93" i="2"/>
  <c r="O93" i="2"/>
  <c r="U93" i="2" s="1"/>
  <c r="U92" i="2" s="1"/>
  <c r="N94" i="2"/>
  <c r="M94" i="2" s="1"/>
  <c r="L94" i="2" s="1"/>
  <c r="N96" i="2"/>
  <c r="O96" i="2"/>
  <c r="U96" i="2" s="1"/>
  <c r="U95" i="2" s="1"/>
  <c r="N97" i="2"/>
  <c r="M97" i="2" s="1"/>
  <c r="L97" i="2" s="1"/>
  <c r="N99" i="2"/>
  <c r="O99" i="2"/>
  <c r="U99" i="2" s="1"/>
  <c r="U98" i="2" s="1"/>
  <c r="N100" i="2"/>
  <c r="N102" i="2"/>
  <c r="O102" i="2"/>
  <c r="U102" i="2" s="1"/>
  <c r="U101" i="2" s="1"/>
  <c r="N103" i="2"/>
  <c r="M103" i="2" s="1"/>
  <c r="L103" i="2" s="1"/>
  <c r="N105" i="2"/>
  <c r="O105" i="2"/>
  <c r="U105" i="2" s="1"/>
  <c r="U104" i="2" s="1"/>
  <c r="N106" i="2"/>
  <c r="M106" i="2" s="1"/>
  <c r="L106" i="2" s="1"/>
  <c r="N108" i="2"/>
  <c r="O108" i="2"/>
  <c r="U108" i="2" s="1"/>
  <c r="U107" i="2" s="1"/>
  <c r="N109" i="2"/>
  <c r="M109" i="2" s="1"/>
  <c r="L109" i="2" s="1"/>
  <c r="N111" i="2"/>
  <c r="O111" i="2"/>
  <c r="U111" i="2" s="1"/>
  <c r="U110" i="2" s="1"/>
  <c r="N112" i="2"/>
  <c r="M112" i="2" s="1"/>
  <c r="L112" i="2" s="1"/>
  <c r="N114" i="2"/>
  <c r="O114" i="2"/>
  <c r="U114" i="2" s="1"/>
  <c r="U113" i="2" s="1"/>
  <c r="N115" i="2"/>
  <c r="M115" i="2" s="1"/>
  <c r="L115" i="2" s="1"/>
  <c r="N117" i="2"/>
  <c r="O117" i="2"/>
  <c r="U117" i="2" s="1"/>
  <c r="U116" i="2" s="1"/>
  <c r="N118" i="2"/>
  <c r="M118" i="2" s="1"/>
  <c r="L118" i="2" s="1"/>
  <c r="N120" i="2"/>
  <c r="O120" i="2"/>
  <c r="U120" i="2" s="1"/>
  <c r="U119" i="2" s="1"/>
  <c r="N121" i="2"/>
  <c r="M121" i="2" s="1"/>
  <c r="L121" i="2" s="1"/>
  <c r="N123" i="2"/>
  <c r="O123" i="2"/>
  <c r="U123" i="2" s="1"/>
  <c r="U122" i="2" s="1"/>
  <c r="N124" i="2"/>
  <c r="M124" i="2" s="1"/>
  <c r="L124" i="2" s="1"/>
  <c r="N126" i="2"/>
  <c r="O126" i="2"/>
  <c r="U126" i="2" s="1"/>
  <c r="U125" i="2" s="1"/>
  <c r="N127" i="2"/>
  <c r="M127" i="2" s="1"/>
  <c r="L127" i="2" s="1"/>
  <c r="N129" i="2"/>
  <c r="O129" i="2"/>
  <c r="U129" i="2" s="1"/>
  <c r="U128" i="2" s="1"/>
  <c r="N130" i="2"/>
  <c r="M130" i="2" s="1"/>
  <c r="L130" i="2" s="1"/>
  <c r="N132" i="2"/>
  <c r="O132" i="2"/>
  <c r="U132" i="2" s="1"/>
  <c r="U131" i="2" s="1"/>
  <c r="N133" i="2"/>
  <c r="M133" i="2" s="1"/>
  <c r="L133" i="2" s="1"/>
  <c r="N135" i="2"/>
  <c r="O135" i="2"/>
  <c r="U135" i="2" s="1"/>
  <c r="U134" i="2" s="1"/>
  <c r="N136" i="2"/>
  <c r="N138" i="2"/>
  <c r="O138" i="2"/>
  <c r="U138" i="2" s="1"/>
  <c r="U137" i="2" s="1"/>
  <c r="N139" i="2"/>
  <c r="N141" i="2"/>
  <c r="O141" i="2"/>
  <c r="U141" i="2" s="1"/>
  <c r="U140" i="2" s="1"/>
  <c r="N142" i="2"/>
  <c r="M142" i="2" s="1"/>
  <c r="L142" i="2" s="1"/>
  <c r="N144" i="2"/>
  <c r="O144" i="2"/>
  <c r="U144" i="2" s="1"/>
  <c r="U143" i="2" s="1"/>
  <c r="N145" i="2"/>
  <c r="M145" i="2" s="1"/>
  <c r="L145" i="2" s="1"/>
  <c r="N147" i="2"/>
  <c r="O147" i="2"/>
  <c r="U147" i="2" s="1"/>
  <c r="U146" i="2" s="1"/>
  <c r="N148" i="2"/>
  <c r="N150" i="2"/>
  <c r="O150" i="2"/>
  <c r="U150" i="2" s="1"/>
  <c r="U149" i="2" s="1"/>
  <c r="N151" i="2"/>
  <c r="M151" i="2" s="1"/>
  <c r="L151" i="2" s="1"/>
  <c r="N153" i="2"/>
  <c r="O153" i="2"/>
  <c r="U153" i="2" s="1"/>
  <c r="U152" i="2" s="1"/>
  <c r="N154" i="2"/>
  <c r="M154" i="2" s="1"/>
  <c r="L154" i="2" s="1"/>
  <c r="N156" i="2"/>
  <c r="O156" i="2"/>
  <c r="U156" i="2" s="1"/>
  <c r="U155" i="2" s="1"/>
  <c r="N157" i="2"/>
  <c r="M157" i="2" s="1"/>
  <c r="L157" i="2" s="1"/>
  <c r="N159" i="2"/>
  <c r="O159" i="2"/>
  <c r="U159" i="2" s="1"/>
  <c r="U158" i="2" s="1"/>
  <c r="N160" i="2"/>
  <c r="M160" i="2" s="1"/>
  <c r="L160" i="2" s="1"/>
  <c r="N162" i="2"/>
  <c r="O162" i="2"/>
  <c r="U162" i="2" s="1"/>
  <c r="U161" i="2" s="1"/>
  <c r="N163" i="2"/>
  <c r="M163" i="2" s="1"/>
  <c r="L163" i="2" s="1"/>
  <c r="N165" i="2"/>
  <c r="O165" i="2"/>
  <c r="U165" i="2" s="1"/>
  <c r="U164" i="2" s="1"/>
  <c r="N166" i="2"/>
  <c r="M166" i="2" s="1"/>
  <c r="L166" i="2" s="1"/>
  <c r="N168" i="2"/>
  <c r="O168" i="2"/>
  <c r="U168" i="2" s="1"/>
  <c r="U167" i="2" s="1"/>
  <c r="N169" i="2"/>
  <c r="M169" i="2" s="1"/>
  <c r="L169" i="2" s="1"/>
  <c r="N171" i="2"/>
  <c r="O171" i="2"/>
  <c r="U171" i="2" s="1"/>
  <c r="U170" i="2" s="1"/>
  <c r="N172" i="2"/>
  <c r="M172" i="2" s="1"/>
  <c r="L172" i="2" s="1"/>
  <c r="N174" i="2"/>
  <c r="O174" i="2"/>
  <c r="U174" i="2" s="1"/>
  <c r="U173" i="2" s="1"/>
  <c r="N175" i="2"/>
  <c r="M175" i="2" s="1"/>
  <c r="L175" i="2" s="1"/>
  <c r="N177" i="2"/>
  <c r="O177" i="2"/>
  <c r="U177" i="2" s="1"/>
  <c r="U176" i="2" s="1"/>
  <c r="N178" i="2"/>
  <c r="M178" i="2" s="1"/>
  <c r="L178" i="2" s="1"/>
  <c r="N180" i="2"/>
  <c r="O180" i="2"/>
  <c r="U180" i="2" s="1"/>
  <c r="U179" i="2" s="1"/>
  <c r="N181" i="2"/>
  <c r="M181" i="2" s="1"/>
  <c r="L181" i="2" s="1"/>
  <c r="N183" i="2"/>
  <c r="O183" i="2"/>
  <c r="U183" i="2" s="1"/>
  <c r="U182" i="2" s="1"/>
  <c r="N184" i="2"/>
  <c r="N186" i="2"/>
  <c r="O186" i="2"/>
  <c r="U186" i="2" s="1"/>
  <c r="U185" i="2" s="1"/>
  <c r="N187" i="2"/>
  <c r="M187" i="2" s="1"/>
  <c r="L187" i="2" s="1"/>
  <c r="N189" i="2"/>
  <c r="O189" i="2"/>
  <c r="U189" i="2" s="1"/>
  <c r="U188" i="2" s="1"/>
  <c r="N190" i="2"/>
  <c r="M190" i="2" s="1"/>
  <c r="L190" i="2" s="1"/>
  <c r="N192" i="2"/>
  <c r="O192" i="2"/>
  <c r="U192" i="2" s="1"/>
  <c r="U191" i="2" s="1"/>
  <c r="N193" i="2"/>
  <c r="M193" i="2" s="1"/>
  <c r="L193" i="2" s="1"/>
  <c r="N195" i="2"/>
  <c r="O195" i="2"/>
  <c r="U195" i="2" s="1"/>
  <c r="U194" i="2" s="1"/>
  <c r="N196" i="2"/>
  <c r="M196" i="2" s="1"/>
  <c r="L196" i="2" s="1"/>
  <c r="N198" i="2"/>
  <c r="O198" i="2"/>
  <c r="U198" i="2" s="1"/>
  <c r="U197" i="2" s="1"/>
  <c r="N199" i="2"/>
  <c r="M199" i="2" s="1"/>
  <c r="L199" i="2" s="1"/>
  <c r="N201" i="2"/>
  <c r="O201" i="2"/>
  <c r="U201" i="2" s="1"/>
  <c r="U200" i="2" s="1"/>
  <c r="N202" i="2"/>
  <c r="M202" i="2" s="1"/>
  <c r="L202" i="2" s="1"/>
  <c r="N204" i="2"/>
  <c r="O204" i="2"/>
  <c r="U204" i="2" s="1"/>
  <c r="U203" i="2" s="1"/>
  <c r="N205" i="2"/>
  <c r="M205" i="2" s="1"/>
  <c r="L205" i="2" s="1"/>
  <c r="N207" i="2"/>
  <c r="O207" i="2"/>
  <c r="U207" i="2" s="1"/>
  <c r="U206" i="2" s="1"/>
  <c r="N208" i="2"/>
  <c r="M208" i="2" s="1"/>
  <c r="L208" i="2" s="1"/>
  <c r="N210" i="2"/>
  <c r="O210" i="2"/>
  <c r="U210" i="2" s="1"/>
  <c r="U209" i="2" s="1"/>
  <c r="N211" i="2"/>
  <c r="M211" i="2" s="1"/>
  <c r="L211" i="2" s="1"/>
  <c r="N213" i="2"/>
  <c r="O213" i="2"/>
  <c r="U213" i="2" s="1"/>
  <c r="U212" i="2" s="1"/>
  <c r="N214" i="2"/>
  <c r="M214" i="2" s="1"/>
  <c r="L214" i="2" s="1"/>
  <c r="N216" i="2"/>
  <c r="O216" i="2"/>
  <c r="U216" i="2" s="1"/>
  <c r="U215" i="2" s="1"/>
  <c r="N217" i="2"/>
  <c r="M217" i="2" s="1"/>
  <c r="L217" i="2" s="1"/>
  <c r="N219" i="2"/>
  <c r="O219" i="2"/>
  <c r="U219" i="2" s="1"/>
  <c r="U218" i="2" s="1"/>
  <c r="N220" i="2"/>
  <c r="N222" i="2"/>
  <c r="O222" i="2"/>
  <c r="U222" i="2" s="1"/>
  <c r="U221" i="2" s="1"/>
  <c r="N223" i="2"/>
  <c r="M223" i="2" s="1"/>
  <c r="L223" i="2" s="1"/>
  <c r="N225" i="2"/>
  <c r="O225" i="2"/>
  <c r="U225" i="2" s="1"/>
  <c r="U224" i="2" s="1"/>
  <c r="N226" i="2"/>
  <c r="M226" i="2" s="1"/>
  <c r="L226" i="2" s="1"/>
  <c r="N228" i="2"/>
  <c r="O228" i="2"/>
  <c r="U228" i="2" s="1"/>
  <c r="U227" i="2" s="1"/>
  <c r="N229" i="2"/>
  <c r="M229" i="2" s="1"/>
  <c r="L229" i="2" s="1"/>
  <c r="N231" i="2"/>
  <c r="O231" i="2"/>
  <c r="U231" i="2" s="1"/>
  <c r="U230" i="2" s="1"/>
  <c r="N232" i="2"/>
  <c r="M232" i="2" s="1"/>
  <c r="L232" i="2" s="1"/>
  <c r="N234" i="2"/>
  <c r="O234" i="2"/>
  <c r="U234" i="2" s="1"/>
  <c r="U233" i="2" s="1"/>
  <c r="N235" i="2"/>
  <c r="M235" i="2" s="1"/>
  <c r="L235" i="2" s="1"/>
  <c r="N237" i="2"/>
  <c r="O237" i="2"/>
  <c r="U237" i="2" s="1"/>
  <c r="U236" i="2" s="1"/>
  <c r="N238" i="2"/>
  <c r="M238" i="2" s="1"/>
  <c r="L238" i="2" s="1"/>
  <c r="N240" i="2"/>
  <c r="O240" i="2"/>
  <c r="U240" i="2" s="1"/>
  <c r="U239" i="2" s="1"/>
  <c r="N241" i="2"/>
  <c r="M241" i="2" s="1"/>
  <c r="L241" i="2" s="1"/>
  <c r="N243" i="2"/>
  <c r="O243" i="2"/>
  <c r="U243" i="2" s="1"/>
  <c r="U242" i="2" s="1"/>
  <c r="N244" i="2"/>
  <c r="M244" i="2" s="1"/>
  <c r="L244" i="2" s="1"/>
  <c r="N246" i="2"/>
  <c r="O246" i="2"/>
  <c r="U246" i="2" s="1"/>
  <c r="U245" i="2" s="1"/>
  <c r="N247" i="2"/>
  <c r="M247" i="2" s="1"/>
  <c r="L247" i="2" s="1"/>
  <c r="N249" i="2"/>
  <c r="O249" i="2"/>
  <c r="U249" i="2" s="1"/>
  <c r="U248" i="2" s="1"/>
  <c r="N250" i="2"/>
  <c r="M250" i="2" s="1"/>
  <c r="L250" i="2" s="1"/>
  <c r="N252" i="2"/>
  <c r="O252" i="2"/>
  <c r="U252" i="2" s="1"/>
  <c r="U251" i="2" s="1"/>
  <c r="N253" i="2"/>
  <c r="M253" i="2" s="1"/>
  <c r="L253" i="2" s="1"/>
  <c r="N255" i="2"/>
  <c r="O255" i="2"/>
  <c r="U255" i="2" s="1"/>
  <c r="U254" i="2" s="1"/>
  <c r="N256" i="2"/>
  <c r="N258" i="2"/>
  <c r="O258" i="2"/>
  <c r="U258" i="2" s="1"/>
  <c r="U257" i="2" s="1"/>
  <c r="N259" i="2"/>
  <c r="M259" i="2" s="1"/>
  <c r="L259" i="2" s="1"/>
  <c r="N261" i="2"/>
  <c r="O261" i="2"/>
  <c r="U261" i="2" s="1"/>
  <c r="U260" i="2" s="1"/>
  <c r="N262" i="2"/>
  <c r="M262" i="2" s="1"/>
  <c r="L262" i="2" s="1"/>
  <c r="N264" i="2"/>
  <c r="O264" i="2"/>
  <c r="U264" i="2" s="1"/>
  <c r="U263" i="2" s="1"/>
  <c r="N265" i="2"/>
  <c r="M265" i="2" s="1"/>
  <c r="L265" i="2" s="1"/>
  <c r="N267" i="2"/>
  <c r="O267" i="2"/>
  <c r="U267" i="2" s="1"/>
  <c r="U266" i="2" s="1"/>
  <c r="N268" i="2"/>
  <c r="M268" i="2" s="1"/>
  <c r="L268" i="2" s="1"/>
  <c r="N270" i="2"/>
  <c r="O270" i="2"/>
  <c r="U270" i="2" s="1"/>
  <c r="U269" i="2" s="1"/>
  <c r="N271" i="2"/>
  <c r="M271" i="2" s="1"/>
  <c r="L271" i="2" s="1"/>
  <c r="N273" i="2"/>
  <c r="O273" i="2"/>
  <c r="U273" i="2" s="1"/>
  <c r="U272" i="2" s="1"/>
  <c r="N274" i="2"/>
  <c r="M274" i="2" s="1"/>
  <c r="L274" i="2" s="1"/>
  <c r="N276" i="2"/>
  <c r="O276" i="2"/>
  <c r="U276" i="2" s="1"/>
  <c r="U275" i="2" s="1"/>
  <c r="N277" i="2"/>
  <c r="M277" i="2" s="1"/>
  <c r="L277" i="2" s="1"/>
  <c r="N279" i="2"/>
  <c r="O279" i="2"/>
  <c r="U279" i="2" s="1"/>
  <c r="U278" i="2" s="1"/>
  <c r="N280" i="2"/>
  <c r="M280" i="2" s="1"/>
  <c r="L280" i="2" s="1"/>
  <c r="N282" i="2"/>
  <c r="O282" i="2"/>
  <c r="U282" i="2" s="1"/>
  <c r="U281" i="2" s="1"/>
  <c r="N283" i="2"/>
  <c r="M283" i="2" s="1"/>
  <c r="L283" i="2" s="1"/>
  <c r="N285" i="2"/>
  <c r="O285" i="2"/>
  <c r="U285" i="2" s="1"/>
  <c r="U284" i="2" s="1"/>
  <c r="N286" i="2"/>
  <c r="M286" i="2" s="1"/>
  <c r="L286" i="2" s="1"/>
  <c r="N288" i="2"/>
  <c r="O288" i="2"/>
  <c r="U288" i="2" s="1"/>
  <c r="U287" i="2" s="1"/>
  <c r="N289" i="2"/>
  <c r="M289" i="2" s="1"/>
  <c r="L289" i="2" s="1"/>
  <c r="N291" i="2"/>
  <c r="O291" i="2"/>
  <c r="U291" i="2" s="1"/>
  <c r="U290" i="2" s="1"/>
  <c r="N292" i="2"/>
  <c r="M292" i="2" s="1"/>
  <c r="L292" i="2" s="1"/>
  <c r="N294" i="2"/>
  <c r="O294" i="2"/>
  <c r="U294" i="2" s="1"/>
  <c r="U293" i="2" s="1"/>
  <c r="N295" i="2"/>
  <c r="M295" i="2" s="1"/>
  <c r="L295" i="2" s="1"/>
  <c r="N297" i="2"/>
  <c r="O297" i="2"/>
  <c r="U297" i="2" s="1"/>
  <c r="U296" i="2" s="1"/>
  <c r="N298" i="2"/>
  <c r="M298" i="2" s="1"/>
  <c r="L298" i="2" s="1"/>
  <c r="N300" i="2"/>
  <c r="O300" i="2"/>
  <c r="U300" i="2" s="1"/>
  <c r="U299" i="2" s="1"/>
  <c r="N301" i="2"/>
  <c r="M301" i="2" s="1"/>
  <c r="L301" i="2" s="1"/>
  <c r="N303" i="2"/>
  <c r="O303" i="2"/>
  <c r="U303" i="2" s="1"/>
  <c r="U302" i="2" s="1"/>
  <c r="N304" i="2"/>
  <c r="M304" i="2" s="1"/>
  <c r="L304" i="2" s="1"/>
  <c r="N306" i="2"/>
  <c r="O306" i="2"/>
  <c r="U306" i="2" s="1"/>
  <c r="U305" i="2" s="1"/>
  <c r="N307" i="2"/>
  <c r="M307" i="2" s="1"/>
  <c r="L307" i="2" s="1"/>
  <c r="N309" i="2"/>
  <c r="O309" i="2"/>
  <c r="U309" i="2" s="1"/>
  <c r="U308" i="2" s="1"/>
  <c r="N310" i="2"/>
  <c r="M310" i="2" s="1"/>
  <c r="L310" i="2" s="1"/>
  <c r="N312" i="2"/>
  <c r="O312" i="2"/>
  <c r="U312" i="2" s="1"/>
  <c r="U311" i="2" s="1"/>
  <c r="N313" i="2"/>
  <c r="M313" i="2" s="1"/>
  <c r="L313" i="2" s="1"/>
  <c r="N315" i="2"/>
  <c r="O315" i="2"/>
  <c r="U315" i="2" s="1"/>
  <c r="U314" i="2" s="1"/>
  <c r="N316" i="2"/>
  <c r="M316" i="2" s="1"/>
  <c r="L316" i="2" s="1"/>
  <c r="N318" i="2"/>
  <c r="O318" i="2"/>
  <c r="U318" i="2" s="1"/>
  <c r="U317" i="2" s="1"/>
  <c r="N319" i="2"/>
  <c r="M319" i="2" s="1"/>
  <c r="L319" i="2" s="1"/>
  <c r="N321" i="2"/>
  <c r="O321" i="2"/>
  <c r="U321" i="2" s="1"/>
  <c r="U320" i="2" s="1"/>
  <c r="N322" i="2"/>
  <c r="M322" i="2" s="1"/>
  <c r="L322" i="2" s="1"/>
  <c r="N324" i="2"/>
  <c r="O324" i="2"/>
  <c r="U324" i="2" s="1"/>
  <c r="U323" i="2" s="1"/>
  <c r="N325" i="2"/>
  <c r="M325" i="2" s="1"/>
  <c r="L325" i="2" s="1"/>
  <c r="N327" i="2"/>
  <c r="O327" i="2"/>
  <c r="U327" i="2" s="1"/>
  <c r="U326" i="2" s="1"/>
  <c r="N328" i="2"/>
  <c r="M328" i="2" s="1"/>
  <c r="L328" i="2" s="1"/>
  <c r="N330" i="2"/>
  <c r="O330" i="2"/>
  <c r="U330" i="2" s="1"/>
  <c r="U329" i="2" s="1"/>
  <c r="N331" i="2"/>
  <c r="M331" i="2" s="1"/>
  <c r="L331" i="2" s="1"/>
  <c r="N333" i="2"/>
  <c r="O333" i="2"/>
  <c r="U333" i="2" s="1"/>
  <c r="U332" i="2" s="1"/>
  <c r="N334" i="2"/>
  <c r="M334" i="2" s="1"/>
  <c r="L334" i="2" s="1"/>
  <c r="N336" i="2"/>
  <c r="O336" i="2"/>
  <c r="U336" i="2" s="1"/>
  <c r="U335" i="2" s="1"/>
  <c r="N337" i="2"/>
  <c r="M337" i="2" s="1"/>
  <c r="L337" i="2" s="1"/>
  <c r="N339" i="2"/>
  <c r="O339" i="2"/>
  <c r="U339" i="2" s="1"/>
  <c r="U338" i="2" s="1"/>
  <c r="N340" i="2"/>
  <c r="M340" i="2" s="1"/>
  <c r="L340" i="2" s="1"/>
  <c r="N342" i="2"/>
  <c r="O342" i="2"/>
  <c r="U342" i="2" s="1"/>
  <c r="U341" i="2" s="1"/>
  <c r="N343" i="2"/>
  <c r="M343" i="2" s="1"/>
  <c r="L343" i="2" s="1"/>
  <c r="N345" i="2"/>
  <c r="O345" i="2"/>
  <c r="U345" i="2" s="1"/>
  <c r="U344" i="2" s="1"/>
  <c r="N346" i="2"/>
  <c r="M346" i="2" s="1"/>
  <c r="L346" i="2" s="1"/>
  <c r="N348" i="2"/>
  <c r="O348" i="2"/>
  <c r="U348" i="2" s="1"/>
  <c r="U347" i="2" s="1"/>
  <c r="N349" i="2"/>
  <c r="M349" i="2" s="1"/>
  <c r="L349" i="2" s="1"/>
  <c r="N351" i="2"/>
  <c r="O351" i="2"/>
  <c r="U351" i="2" s="1"/>
  <c r="U350" i="2" s="1"/>
  <c r="N352" i="2"/>
  <c r="M352" i="2" s="1"/>
  <c r="L352" i="2" s="1"/>
  <c r="N354" i="2"/>
  <c r="O354" i="2"/>
  <c r="U354" i="2" s="1"/>
  <c r="U353" i="2" s="1"/>
  <c r="N355" i="2"/>
  <c r="M355" i="2" s="1"/>
  <c r="L355" i="2" s="1"/>
  <c r="N357" i="2"/>
  <c r="O357" i="2"/>
  <c r="U357" i="2" s="1"/>
  <c r="U356" i="2" s="1"/>
  <c r="N358" i="2"/>
  <c r="M358" i="2" s="1"/>
  <c r="L358" i="2" s="1"/>
  <c r="N360" i="2"/>
  <c r="O360" i="2"/>
  <c r="U360" i="2" s="1"/>
  <c r="U359" i="2" s="1"/>
  <c r="N361" i="2"/>
  <c r="M361" i="2" s="1"/>
  <c r="L361" i="2" s="1"/>
  <c r="N363" i="2"/>
  <c r="O363" i="2"/>
  <c r="U363" i="2" s="1"/>
  <c r="U362" i="2" s="1"/>
  <c r="N364" i="2"/>
  <c r="M364" i="2" s="1"/>
  <c r="L364" i="2" s="1"/>
  <c r="N366" i="2"/>
  <c r="O366" i="2"/>
  <c r="U366" i="2" s="1"/>
  <c r="U365" i="2" s="1"/>
  <c r="N367" i="2"/>
  <c r="M367" i="2" s="1"/>
  <c r="L367" i="2" s="1"/>
  <c r="N369" i="2"/>
  <c r="O369" i="2"/>
  <c r="U369" i="2" s="1"/>
  <c r="U368" i="2" s="1"/>
  <c r="N370" i="2"/>
  <c r="M370" i="2" s="1"/>
  <c r="L370" i="2" s="1"/>
  <c r="N372" i="2"/>
  <c r="O372" i="2"/>
  <c r="U372" i="2" s="1"/>
  <c r="U371" i="2" s="1"/>
  <c r="N373" i="2"/>
  <c r="M373" i="2" s="1"/>
  <c r="L373" i="2" s="1"/>
  <c r="N375" i="2"/>
  <c r="O375" i="2"/>
  <c r="U375" i="2" s="1"/>
  <c r="U374" i="2" s="1"/>
  <c r="N376" i="2"/>
  <c r="M376" i="2" s="1"/>
  <c r="L376" i="2" s="1"/>
  <c r="N378" i="2"/>
  <c r="O378" i="2"/>
  <c r="U378" i="2" s="1"/>
  <c r="U377" i="2" s="1"/>
  <c r="N379" i="2"/>
  <c r="M379" i="2" s="1"/>
  <c r="L379" i="2" s="1"/>
  <c r="N381" i="2"/>
  <c r="O381" i="2"/>
  <c r="U381" i="2" s="1"/>
  <c r="U380" i="2" s="1"/>
  <c r="N382" i="2"/>
  <c r="M382" i="2" s="1"/>
  <c r="L382" i="2" s="1"/>
  <c r="N384" i="2"/>
  <c r="O384" i="2"/>
  <c r="U384" i="2" s="1"/>
  <c r="U383" i="2" s="1"/>
  <c r="N385" i="2"/>
  <c r="M385" i="2" s="1"/>
  <c r="L385" i="2" s="1"/>
  <c r="N387" i="2"/>
  <c r="O387" i="2"/>
  <c r="U387" i="2" s="1"/>
  <c r="U386" i="2" s="1"/>
  <c r="N388" i="2"/>
  <c r="M388" i="2" s="1"/>
  <c r="L388" i="2" s="1"/>
  <c r="N390" i="2"/>
  <c r="O390" i="2"/>
  <c r="U390" i="2" s="1"/>
  <c r="U389" i="2" s="1"/>
  <c r="N391" i="2"/>
  <c r="M391" i="2" s="1"/>
  <c r="L391" i="2" s="1"/>
  <c r="N393" i="2"/>
  <c r="O393" i="2"/>
  <c r="U393" i="2" s="1"/>
  <c r="U392" i="2" s="1"/>
  <c r="N394" i="2"/>
  <c r="M394" i="2" s="1"/>
  <c r="L394" i="2" s="1"/>
  <c r="N396" i="2"/>
  <c r="O396" i="2"/>
  <c r="U396" i="2" s="1"/>
  <c r="U395" i="2" s="1"/>
  <c r="N397" i="2"/>
  <c r="M397" i="2" s="1"/>
  <c r="L397" i="2" s="1"/>
  <c r="N399" i="2"/>
  <c r="O399" i="2"/>
  <c r="U399" i="2" s="1"/>
  <c r="U398" i="2" s="1"/>
  <c r="N400" i="2"/>
  <c r="M400" i="2" s="1"/>
  <c r="L400" i="2" s="1"/>
  <c r="N402" i="2"/>
  <c r="O402" i="2"/>
  <c r="U402" i="2" s="1"/>
  <c r="U401" i="2" s="1"/>
  <c r="N403" i="2"/>
  <c r="M403" i="2" s="1"/>
  <c r="L403" i="2" s="1"/>
  <c r="N405" i="2"/>
  <c r="O405" i="2"/>
  <c r="U405" i="2" s="1"/>
  <c r="U404" i="2" s="1"/>
  <c r="N406" i="2"/>
  <c r="M406" i="2" s="1"/>
  <c r="L406" i="2" s="1"/>
  <c r="N408" i="2"/>
  <c r="O408" i="2"/>
  <c r="U408" i="2" s="1"/>
  <c r="U407" i="2" s="1"/>
  <c r="N409" i="2"/>
  <c r="M409" i="2" s="1"/>
  <c r="L409" i="2" s="1"/>
  <c r="N411" i="2"/>
  <c r="O411" i="2"/>
  <c r="U411" i="2" s="1"/>
  <c r="U410" i="2" s="1"/>
  <c r="N412" i="2"/>
  <c r="M412" i="2" s="1"/>
  <c r="L412" i="2" s="1"/>
  <c r="N414" i="2"/>
  <c r="O414" i="2"/>
  <c r="U414" i="2" s="1"/>
  <c r="U413" i="2" s="1"/>
  <c r="N415" i="2"/>
  <c r="M415" i="2" s="1"/>
  <c r="L415" i="2" s="1"/>
  <c r="N417" i="2"/>
  <c r="O417" i="2"/>
  <c r="U417" i="2" s="1"/>
  <c r="U416" i="2" s="1"/>
  <c r="N418" i="2"/>
  <c r="M418" i="2" s="1"/>
  <c r="L418" i="2" s="1"/>
  <c r="N420" i="2"/>
  <c r="O420" i="2"/>
  <c r="U420" i="2" s="1"/>
  <c r="U419" i="2" s="1"/>
  <c r="N421" i="2"/>
  <c r="M421" i="2" s="1"/>
  <c r="L421" i="2" s="1"/>
  <c r="N423" i="2"/>
  <c r="O423" i="2"/>
  <c r="U423" i="2" s="1"/>
  <c r="U422" i="2" s="1"/>
  <c r="N424" i="2"/>
  <c r="M424" i="2" s="1"/>
  <c r="L424" i="2" s="1"/>
  <c r="N426" i="2"/>
  <c r="O426" i="2"/>
  <c r="U426" i="2" s="1"/>
  <c r="U425" i="2" s="1"/>
  <c r="N427" i="2"/>
  <c r="M427" i="2" s="1"/>
  <c r="L427" i="2" s="1"/>
  <c r="N429" i="2"/>
  <c r="O429" i="2"/>
  <c r="U429" i="2" s="1"/>
  <c r="U428" i="2" s="1"/>
  <c r="N430" i="2"/>
  <c r="M430" i="2" s="1"/>
  <c r="L430" i="2" s="1"/>
  <c r="N432" i="2"/>
  <c r="O432" i="2"/>
  <c r="U432" i="2" s="1"/>
  <c r="U431" i="2" s="1"/>
  <c r="N433" i="2"/>
  <c r="M433" i="2" s="1"/>
  <c r="L433" i="2" s="1"/>
  <c r="N435" i="2"/>
  <c r="O435" i="2"/>
  <c r="U435" i="2" s="1"/>
  <c r="U434" i="2" s="1"/>
  <c r="N436" i="2"/>
  <c r="M436" i="2" s="1"/>
  <c r="L436" i="2" s="1"/>
  <c r="N438" i="2"/>
  <c r="O438" i="2"/>
  <c r="U438" i="2" s="1"/>
  <c r="U437" i="2" s="1"/>
  <c r="N439" i="2"/>
  <c r="M439" i="2" s="1"/>
  <c r="L439" i="2" s="1"/>
  <c r="N441" i="2"/>
  <c r="O441" i="2"/>
  <c r="U441" i="2" s="1"/>
  <c r="U440" i="2" s="1"/>
  <c r="N442" i="2"/>
  <c r="M442" i="2" s="1"/>
  <c r="L442" i="2" s="1"/>
  <c r="N444" i="2"/>
  <c r="O444" i="2"/>
  <c r="U444" i="2" s="1"/>
  <c r="U443" i="2" s="1"/>
  <c r="N445" i="2"/>
  <c r="M445" i="2" s="1"/>
  <c r="L445" i="2" s="1"/>
  <c r="N447" i="2"/>
  <c r="O447" i="2"/>
  <c r="U447" i="2" s="1"/>
  <c r="U446" i="2" s="1"/>
  <c r="N448" i="2"/>
  <c r="M448" i="2" s="1"/>
  <c r="L448" i="2" s="1"/>
  <c r="N450" i="2"/>
  <c r="O450" i="2"/>
  <c r="U450" i="2" s="1"/>
  <c r="U449" i="2" s="1"/>
  <c r="N451" i="2"/>
  <c r="M451" i="2" s="1"/>
  <c r="L451" i="2" s="1"/>
  <c r="N453" i="2"/>
  <c r="O453" i="2"/>
  <c r="U453" i="2" s="1"/>
  <c r="U452" i="2" s="1"/>
  <c r="N454" i="2"/>
  <c r="M454" i="2" s="1"/>
  <c r="L454" i="2" s="1"/>
  <c r="N456" i="2"/>
  <c r="O456" i="2"/>
  <c r="U456" i="2" s="1"/>
  <c r="U455" i="2" s="1"/>
  <c r="N457" i="2"/>
  <c r="M457" i="2" s="1"/>
  <c r="L457" i="2" s="1"/>
  <c r="N459" i="2"/>
  <c r="O459" i="2"/>
  <c r="U459" i="2" s="1"/>
  <c r="U458" i="2" s="1"/>
  <c r="N460" i="2"/>
  <c r="M460" i="2" s="1"/>
  <c r="L460" i="2" s="1"/>
  <c r="N462" i="2"/>
  <c r="O462" i="2"/>
  <c r="U462" i="2" s="1"/>
  <c r="U461" i="2" s="1"/>
  <c r="N463" i="2"/>
  <c r="M463" i="2" s="1"/>
  <c r="L463" i="2" s="1"/>
  <c r="N465" i="2"/>
  <c r="O465" i="2"/>
  <c r="U465" i="2" s="1"/>
  <c r="U464" i="2" s="1"/>
  <c r="N466" i="2"/>
  <c r="M466" i="2" s="1"/>
  <c r="L466" i="2" s="1"/>
  <c r="N468" i="2"/>
  <c r="O468" i="2"/>
  <c r="U468" i="2" s="1"/>
  <c r="U467" i="2" s="1"/>
  <c r="N469" i="2"/>
  <c r="M469" i="2" s="1"/>
  <c r="L469" i="2" s="1"/>
  <c r="N471" i="2"/>
  <c r="O471" i="2"/>
  <c r="U471" i="2" s="1"/>
  <c r="U470" i="2" s="1"/>
  <c r="N472" i="2"/>
  <c r="M472" i="2" s="1"/>
  <c r="L472" i="2" s="1"/>
  <c r="N474" i="2"/>
  <c r="O474" i="2"/>
  <c r="U474" i="2" s="1"/>
  <c r="U473" i="2" s="1"/>
  <c r="N475" i="2"/>
  <c r="M475" i="2" s="1"/>
  <c r="L475" i="2" s="1"/>
  <c r="N477" i="2"/>
  <c r="O477" i="2"/>
  <c r="U477" i="2" s="1"/>
  <c r="U476" i="2" s="1"/>
  <c r="N478" i="2"/>
  <c r="M478" i="2" s="1"/>
  <c r="L478" i="2" s="1"/>
  <c r="N480" i="2"/>
  <c r="O480" i="2"/>
  <c r="U480" i="2" s="1"/>
  <c r="U479" i="2" s="1"/>
  <c r="N481" i="2"/>
  <c r="M481" i="2" s="1"/>
  <c r="L481" i="2" s="1"/>
  <c r="N483" i="2"/>
  <c r="O483" i="2"/>
  <c r="U483" i="2" s="1"/>
  <c r="U482" i="2" s="1"/>
  <c r="N484" i="2"/>
  <c r="M484" i="2" s="1"/>
  <c r="L484" i="2" s="1"/>
  <c r="N486" i="2"/>
  <c r="O486" i="2"/>
  <c r="U486" i="2" s="1"/>
  <c r="U485" i="2" s="1"/>
  <c r="N487" i="2"/>
  <c r="M487" i="2" s="1"/>
  <c r="L487" i="2" s="1"/>
  <c r="N489" i="2"/>
  <c r="O489" i="2"/>
  <c r="U489" i="2" s="1"/>
  <c r="U488" i="2" s="1"/>
  <c r="N490" i="2"/>
  <c r="M490" i="2" s="1"/>
  <c r="L490" i="2" s="1"/>
  <c r="N492" i="2"/>
  <c r="O492" i="2"/>
  <c r="U492" i="2" s="1"/>
  <c r="U491" i="2" s="1"/>
  <c r="N493" i="2"/>
  <c r="M493" i="2" s="1"/>
  <c r="L493" i="2" s="1"/>
  <c r="N495" i="2"/>
  <c r="O495" i="2"/>
  <c r="U495" i="2" s="1"/>
  <c r="U494" i="2" s="1"/>
  <c r="N496" i="2"/>
  <c r="M496" i="2" s="1"/>
  <c r="L496" i="2" s="1"/>
  <c r="N498" i="2"/>
  <c r="O498" i="2"/>
  <c r="U498" i="2" s="1"/>
  <c r="U497" i="2" s="1"/>
  <c r="N499" i="2"/>
  <c r="M499" i="2" s="1"/>
  <c r="L499" i="2" s="1"/>
  <c r="N501" i="2"/>
  <c r="O501" i="2"/>
  <c r="U501" i="2" s="1"/>
  <c r="U500" i="2" s="1"/>
  <c r="N502" i="2"/>
  <c r="M502" i="2" s="1"/>
  <c r="L502" i="2" s="1"/>
  <c r="N504" i="2"/>
  <c r="O504" i="2"/>
  <c r="U504" i="2" s="1"/>
  <c r="U503" i="2" s="1"/>
  <c r="N505" i="2"/>
  <c r="M505" i="2" s="1"/>
  <c r="L505" i="2" s="1"/>
  <c r="N507" i="2"/>
  <c r="O507" i="2"/>
  <c r="U507" i="2" s="1"/>
  <c r="U506" i="2" s="1"/>
  <c r="N508" i="2"/>
  <c r="M508" i="2" s="1"/>
  <c r="L508" i="2" s="1"/>
  <c r="N510" i="2"/>
  <c r="O510" i="2"/>
  <c r="U510" i="2" s="1"/>
  <c r="U509" i="2" s="1"/>
  <c r="N511" i="2"/>
  <c r="M511" i="2" s="1"/>
  <c r="L511" i="2" s="1"/>
  <c r="N513" i="2"/>
  <c r="O513" i="2"/>
  <c r="U513" i="2" s="1"/>
  <c r="U512" i="2" s="1"/>
  <c r="N514" i="2"/>
  <c r="M514" i="2" s="1"/>
  <c r="L514" i="2" s="1"/>
  <c r="N516" i="2"/>
  <c r="O516" i="2"/>
  <c r="U516" i="2" s="1"/>
  <c r="U515" i="2" s="1"/>
  <c r="N517" i="2"/>
  <c r="M517" i="2" s="1"/>
  <c r="L517" i="2" s="1"/>
  <c r="N519" i="2"/>
  <c r="O519" i="2"/>
  <c r="U519" i="2" s="1"/>
  <c r="U518" i="2" s="1"/>
  <c r="N520" i="2"/>
  <c r="M520" i="2" s="1"/>
  <c r="L520" i="2" s="1"/>
  <c r="N522" i="2"/>
  <c r="O522" i="2"/>
  <c r="U522" i="2" s="1"/>
  <c r="U521" i="2" s="1"/>
  <c r="N523" i="2"/>
  <c r="M523" i="2" s="1"/>
  <c r="L523" i="2" s="1"/>
  <c r="N525" i="2"/>
  <c r="O525" i="2"/>
  <c r="T525" i="2" s="1"/>
  <c r="T524" i="2" s="1"/>
  <c r="N526" i="2"/>
  <c r="M526" i="2" s="1"/>
  <c r="L526" i="2" s="1"/>
  <c r="N528" i="2"/>
  <c r="O528" i="2"/>
  <c r="T528" i="2" s="1"/>
  <c r="T527" i="2" s="1"/>
  <c r="N529" i="2"/>
  <c r="M529" i="2" s="1"/>
  <c r="L529" i="2" s="1"/>
  <c r="N531" i="2"/>
  <c r="O531" i="2"/>
  <c r="T531" i="2" s="1"/>
  <c r="T530" i="2" s="1"/>
  <c r="N532" i="2"/>
  <c r="M532" i="2" s="1"/>
  <c r="L532" i="2" s="1"/>
  <c r="N534" i="2"/>
  <c r="O534" i="2"/>
  <c r="T534" i="2" s="1"/>
  <c r="T533" i="2" s="1"/>
  <c r="N535" i="2"/>
  <c r="M535" i="2" s="1"/>
  <c r="L535" i="2" s="1"/>
  <c r="N537" i="2"/>
  <c r="O537" i="2"/>
  <c r="T537" i="2" s="1"/>
  <c r="T536" i="2" s="1"/>
  <c r="N538" i="2"/>
  <c r="M538" i="2" s="1"/>
  <c r="L538" i="2" s="1"/>
  <c r="N540" i="2"/>
  <c r="O540" i="2"/>
  <c r="T540" i="2" s="1"/>
  <c r="T539" i="2" s="1"/>
  <c r="N541" i="2"/>
  <c r="M541" i="2" s="1"/>
  <c r="L541" i="2" s="1"/>
  <c r="N543" i="2"/>
  <c r="O543" i="2"/>
  <c r="T543" i="2" s="1"/>
  <c r="T542" i="2" s="1"/>
  <c r="N544" i="2"/>
  <c r="M544" i="2" s="1"/>
  <c r="L544" i="2" s="1"/>
  <c r="N546" i="2"/>
  <c r="O546" i="2"/>
  <c r="T546" i="2" s="1"/>
  <c r="T545" i="2" s="1"/>
  <c r="N547" i="2"/>
  <c r="M547" i="2" s="1"/>
  <c r="L547" i="2" s="1"/>
  <c r="N549" i="2"/>
  <c r="O549" i="2"/>
  <c r="T549" i="2" s="1"/>
  <c r="T548" i="2" s="1"/>
  <c r="N550" i="2"/>
  <c r="M550" i="2" s="1"/>
  <c r="L550" i="2" s="1"/>
  <c r="N552" i="2"/>
  <c r="O552" i="2"/>
  <c r="T552" i="2" s="1"/>
  <c r="T551" i="2" s="1"/>
  <c r="N553" i="2"/>
  <c r="M553" i="2" s="1"/>
  <c r="L553" i="2" s="1"/>
  <c r="N555" i="2"/>
  <c r="O555" i="2"/>
  <c r="T555" i="2" s="1"/>
  <c r="T554" i="2" s="1"/>
  <c r="N556" i="2"/>
  <c r="M556" i="2" s="1"/>
  <c r="L556" i="2" s="1"/>
  <c r="N558" i="2"/>
  <c r="O558" i="2"/>
  <c r="T558" i="2" s="1"/>
  <c r="T557" i="2" s="1"/>
  <c r="N559" i="2"/>
  <c r="M559" i="2" s="1"/>
  <c r="L559" i="2" s="1"/>
  <c r="N561" i="2"/>
  <c r="O561" i="2"/>
  <c r="T561" i="2" s="1"/>
  <c r="T560" i="2" s="1"/>
  <c r="N562" i="2"/>
  <c r="M562" i="2" s="1"/>
  <c r="L562" i="2" s="1"/>
  <c r="N564" i="2"/>
  <c r="O564" i="2"/>
  <c r="T564" i="2" s="1"/>
  <c r="T563" i="2" s="1"/>
  <c r="N565" i="2"/>
  <c r="M565" i="2" s="1"/>
  <c r="L565" i="2" s="1"/>
  <c r="N22" i="2"/>
  <c r="M22" i="2" s="1"/>
  <c r="L22" i="2" s="1"/>
  <c r="N21" i="2"/>
  <c r="AC21" i="2"/>
  <c r="V21" i="2"/>
  <c r="O21" i="2"/>
  <c r="D23" i="2"/>
  <c r="C23" i="2" s="1"/>
  <c r="D26" i="2"/>
  <c r="C26" i="2" s="1"/>
  <c r="D29" i="2"/>
  <c r="C29" i="2" s="1"/>
  <c r="D32" i="2"/>
  <c r="C32" i="2" s="1"/>
  <c r="D35" i="2"/>
  <c r="C35" i="2" s="1"/>
  <c r="D38" i="2"/>
  <c r="C38" i="2" s="1"/>
  <c r="D41" i="2"/>
  <c r="C41" i="2" s="1"/>
  <c r="D44" i="2"/>
  <c r="C44" i="2" s="1"/>
  <c r="D47" i="2"/>
  <c r="C47" i="2" s="1"/>
  <c r="D50" i="2"/>
  <c r="C50" i="2" s="1"/>
  <c r="D53" i="2"/>
  <c r="C53" i="2" s="1"/>
  <c r="D56" i="2"/>
  <c r="C56" i="2" s="1"/>
  <c r="D59" i="2"/>
  <c r="C59" i="2" s="1"/>
  <c r="D62" i="2"/>
  <c r="C62" i="2" s="1"/>
  <c r="D65" i="2"/>
  <c r="C65" i="2" s="1"/>
  <c r="D68" i="2"/>
  <c r="C68" i="2" s="1"/>
  <c r="D71" i="2"/>
  <c r="C71" i="2" s="1"/>
  <c r="D74" i="2"/>
  <c r="C74" i="2" s="1"/>
  <c r="D77" i="2"/>
  <c r="C77" i="2" s="1"/>
  <c r="D80" i="2"/>
  <c r="C80" i="2" s="1"/>
  <c r="D83" i="2"/>
  <c r="C83" i="2" s="1"/>
  <c r="D86" i="2"/>
  <c r="C86" i="2" s="1"/>
  <c r="D89" i="2"/>
  <c r="C89" i="2" s="1"/>
  <c r="D92" i="2"/>
  <c r="C92" i="2" s="1"/>
  <c r="D95" i="2"/>
  <c r="C95" i="2" s="1"/>
  <c r="D98" i="2"/>
  <c r="C98" i="2" s="1"/>
  <c r="D101" i="2"/>
  <c r="C101" i="2" s="1"/>
  <c r="D104" i="2"/>
  <c r="C104" i="2" s="1"/>
  <c r="D107" i="2"/>
  <c r="C107" i="2" s="1"/>
  <c r="D110" i="2"/>
  <c r="C110" i="2" s="1"/>
  <c r="D113" i="2"/>
  <c r="C113" i="2" s="1"/>
  <c r="D116" i="2"/>
  <c r="C116" i="2" s="1"/>
  <c r="D119" i="2"/>
  <c r="C119" i="2" s="1"/>
  <c r="D122" i="2"/>
  <c r="C122" i="2" s="1"/>
  <c r="D125" i="2"/>
  <c r="C125" i="2" s="1"/>
  <c r="D128" i="2"/>
  <c r="C128" i="2" s="1"/>
  <c r="D131" i="2"/>
  <c r="C131" i="2" s="1"/>
  <c r="D134" i="2"/>
  <c r="C134" i="2" s="1"/>
  <c r="D137" i="2"/>
  <c r="C137" i="2" s="1"/>
  <c r="D140" i="2"/>
  <c r="C140" i="2" s="1"/>
  <c r="D143" i="2"/>
  <c r="C143" i="2" s="1"/>
  <c r="D146" i="2"/>
  <c r="C146" i="2" s="1"/>
  <c r="D149" i="2"/>
  <c r="C149" i="2" s="1"/>
  <c r="D152" i="2"/>
  <c r="C152" i="2" s="1"/>
  <c r="D155" i="2"/>
  <c r="C155" i="2" s="1"/>
  <c r="D158" i="2"/>
  <c r="C158" i="2" s="1"/>
  <c r="D161" i="2"/>
  <c r="C161" i="2" s="1"/>
  <c r="D164" i="2"/>
  <c r="C164" i="2" s="1"/>
  <c r="D167" i="2"/>
  <c r="C167" i="2" s="1"/>
  <c r="D170" i="2"/>
  <c r="C170" i="2" s="1"/>
  <c r="D173" i="2"/>
  <c r="C173" i="2" s="1"/>
  <c r="D176" i="2"/>
  <c r="C176" i="2" s="1"/>
  <c r="D179" i="2"/>
  <c r="C179" i="2" s="1"/>
  <c r="D182" i="2"/>
  <c r="C182" i="2" s="1"/>
  <c r="D185" i="2"/>
  <c r="C185" i="2" s="1"/>
  <c r="D188" i="2"/>
  <c r="C188" i="2" s="1"/>
  <c r="D191" i="2"/>
  <c r="C191" i="2" s="1"/>
  <c r="D194" i="2"/>
  <c r="C194" i="2" s="1"/>
  <c r="D197" i="2"/>
  <c r="C197" i="2" s="1"/>
  <c r="D200" i="2"/>
  <c r="C200" i="2" s="1"/>
  <c r="D203" i="2"/>
  <c r="C203" i="2" s="1"/>
  <c r="D206" i="2"/>
  <c r="C206" i="2" s="1"/>
  <c r="D209" i="2"/>
  <c r="C209" i="2" s="1"/>
  <c r="D212" i="2"/>
  <c r="C212" i="2" s="1"/>
  <c r="D215" i="2"/>
  <c r="C215" i="2" s="1"/>
  <c r="D218" i="2"/>
  <c r="C218" i="2" s="1"/>
  <c r="D221" i="2"/>
  <c r="C221" i="2" s="1"/>
  <c r="D224" i="2"/>
  <c r="C224" i="2" s="1"/>
  <c r="D227" i="2"/>
  <c r="C227" i="2" s="1"/>
  <c r="D230" i="2"/>
  <c r="C230" i="2" s="1"/>
  <c r="D233" i="2"/>
  <c r="C233" i="2" s="1"/>
  <c r="D236" i="2"/>
  <c r="C236" i="2" s="1"/>
  <c r="D239" i="2"/>
  <c r="C239" i="2" s="1"/>
  <c r="D242" i="2"/>
  <c r="C242" i="2" s="1"/>
  <c r="D245" i="2"/>
  <c r="C245" i="2" s="1"/>
  <c r="D248" i="2"/>
  <c r="C248" i="2" s="1"/>
  <c r="D251" i="2"/>
  <c r="C251" i="2" s="1"/>
  <c r="D254" i="2"/>
  <c r="C254" i="2" s="1"/>
  <c r="D257" i="2"/>
  <c r="C257" i="2" s="1"/>
  <c r="D260" i="2"/>
  <c r="C260" i="2" s="1"/>
  <c r="D263" i="2"/>
  <c r="C263" i="2" s="1"/>
  <c r="D266" i="2"/>
  <c r="C266" i="2" s="1"/>
  <c r="D269" i="2"/>
  <c r="C269" i="2" s="1"/>
  <c r="D272" i="2"/>
  <c r="C272" i="2" s="1"/>
  <c r="D275" i="2"/>
  <c r="C275" i="2" s="1"/>
  <c r="D278" i="2"/>
  <c r="C278" i="2" s="1"/>
  <c r="D281" i="2"/>
  <c r="C281" i="2" s="1"/>
  <c r="D284" i="2"/>
  <c r="C284" i="2" s="1"/>
  <c r="D287" i="2"/>
  <c r="C287" i="2" s="1"/>
  <c r="D290" i="2"/>
  <c r="C290" i="2" s="1"/>
  <c r="D293" i="2"/>
  <c r="C293" i="2" s="1"/>
  <c r="D296" i="2"/>
  <c r="C296" i="2" s="1"/>
  <c r="D299" i="2"/>
  <c r="C299" i="2" s="1"/>
  <c r="D302" i="2"/>
  <c r="C302" i="2" s="1"/>
  <c r="D305" i="2"/>
  <c r="C305" i="2" s="1"/>
  <c r="D308" i="2"/>
  <c r="C308" i="2" s="1"/>
  <c r="D311" i="2"/>
  <c r="C311" i="2" s="1"/>
  <c r="D314" i="2"/>
  <c r="C314" i="2" s="1"/>
  <c r="D317" i="2"/>
  <c r="C317" i="2" s="1"/>
  <c r="D320" i="2"/>
  <c r="C320" i="2" s="1"/>
  <c r="D323" i="2"/>
  <c r="C323" i="2" s="1"/>
  <c r="D326" i="2"/>
  <c r="C326" i="2" s="1"/>
  <c r="D329" i="2"/>
  <c r="C329" i="2" s="1"/>
  <c r="D332" i="2"/>
  <c r="C332" i="2" s="1"/>
  <c r="D335" i="2"/>
  <c r="C335" i="2" s="1"/>
  <c r="D338" i="2"/>
  <c r="C338" i="2" s="1"/>
  <c r="D341" i="2"/>
  <c r="C341" i="2" s="1"/>
  <c r="D344" i="2"/>
  <c r="C344" i="2" s="1"/>
  <c r="D347" i="2"/>
  <c r="C347" i="2" s="1"/>
  <c r="D350" i="2"/>
  <c r="C350" i="2" s="1"/>
  <c r="D353" i="2"/>
  <c r="C353" i="2" s="1"/>
  <c r="D356" i="2"/>
  <c r="C356" i="2" s="1"/>
  <c r="D359" i="2"/>
  <c r="C359" i="2" s="1"/>
  <c r="D362" i="2"/>
  <c r="C362" i="2" s="1"/>
  <c r="D365" i="2"/>
  <c r="C365" i="2" s="1"/>
  <c r="D368" i="2"/>
  <c r="C368" i="2" s="1"/>
  <c r="D371" i="2"/>
  <c r="C371" i="2" s="1"/>
  <c r="D374" i="2"/>
  <c r="C374" i="2" s="1"/>
  <c r="D377" i="2"/>
  <c r="C377" i="2" s="1"/>
  <c r="D380" i="2"/>
  <c r="C380" i="2" s="1"/>
  <c r="D383" i="2"/>
  <c r="C383" i="2" s="1"/>
  <c r="D386" i="2"/>
  <c r="C386" i="2" s="1"/>
  <c r="D389" i="2"/>
  <c r="C389" i="2" s="1"/>
  <c r="D392" i="2"/>
  <c r="C392" i="2" s="1"/>
  <c r="D395" i="2"/>
  <c r="C395" i="2" s="1"/>
  <c r="D398" i="2"/>
  <c r="C398" i="2" s="1"/>
  <c r="D401" i="2"/>
  <c r="C401" i="2" s="1"/>
  <c r="D404" i="2"/>
  <c r="C404" i="2" s="1"/>
  <c r="D407" i="2"/>
  <c r="C407" i="2" s="1"/>
  <c r="D410" i="2"/>
  <c r="C410" i="2" s="1"/>
  <c r="D413" i="2"/>
  <c r="C413" i="2" s="1"/>
  <c r="D416" i="2"/>
  <c r="C416" i="2" s="1"/>
  <c r="D419" i="2"/>
  <c r="C419" i="2" s="1"/>
  <c r="D422" i="2"/>
  <c r="C422" i="2" s="1"/>
  <c r="D425" i="2"/>
  <c r="C425" i="2" s="1"/>
  <c r="D428" i="2"/>
  <c r="C428" i="2" s="1"/>
  <c r="D431" i="2"/>
  <c r="C431" i="2" s="1"/>
  <c r="D434" i="2"/>
  <c r="C434" i="2" s="1"/>
  <c r="D437" i="2"/>
  <c r="C437" i="2" s="1"/>
  <c r="D440" i="2"/>
  <c r="C440" i="2" s="1"/>
  <c r="D443" i="2"/>
  <c r="C443" i="2" s="1"/>
  <c r="D446" i="2"/>
  <c r="C446" i="2" s="1"/>
  <c r="D449" i="2"/>
  <c r="C449" i="2" s="1"/>
  <c r="D452" i="2"/>
  <c r="C452" i="2" s="1"/>
  <c r="D455" i="2"/>
  <c r="C455" i="2" s="1"/>
  <c r="D458" i="2"/>
  <c r="C458" i="2" s="1"/>
  <c r="D461" i="2"/>
  <c r="C461" i="2" s="1"/>
  <c r="D464" i="2"/>
  <c r="C464" i="2" s="1"/>
  <c r="D467" i="2"/>
  <c r="C467" i="2" s="1"/>
  <c r="D470" i="2"/>
  <c r="C470" i="2" s="1"/>
  <c r="D473" i="2"/>
  <c r="C473" i="2" s="1"/>
  <c r="D476" i="2"/>
  <c r="C476" i="2" s="1"/>
  <c r="D479" i="2"/>
  <c r="C479" i="2" s="1"/>
  <c r="D482" i="2"/>
  <c r="C482" i="2" s="1"/>
  <c r="D485" i="2"/>
  <c r="C485" i="2" s="1"/>
  <c r="D488" i="2"/>
  <c r="C488" i="2" s="1"/>
  <c r="D491" i="2"/>
  <c r="C491" i="2" s="1"/>
  <c r="D494" i="2"/>
  <c r="C494" i="2" s="1"/>
  <c r="D497" i="2"/>
  <c r="C497" i="2" s="1"/>
  <c r="D500" i="2"/>
  <c r="C500" i="2" s="1"/>
  <c r="D503" i="2"/>
  <c r="C503" i="2" s="1"/>
  <c r="D506" i="2"/>
  <c r="C506" i="2" s="1"/>
  <c r="D509" i="2"/>
  <c r="C509" i="2" s="1"/>
  <c r="D512" i="2"/>
  <c r="C512" i="2" s="1"/>
  <c r="D515" i="2"/>
  <c r="C515" i="2" s="1"/>
  <c r="D518" i="2"/>
  <c r="C518" i="2" s="1"/>
  <c r="D521" i="2"/>
  <c r="C521" i="2" s="1"/>
  <c r="D524" i="2"/>
  <c r="C524" i="2" s="1"/>
  <c r="D527" i="2"/>
  <c r="C527" i="2" s="1"/>
  <c r="D530" i="2"/>
  <c r="C530" i="2" s="1"/>
  <c r="D533" i="2"/>
  <c r="C533" i="2" s="1"/>
  <c r="D536" i="2"/>
  <c r="C536" i="2" s="1"/>
  <c r="D539" i="2"/>
  <c r="C539" i="2" s="1"/>
  <c r="D542" i="2"/>
  <c r="C542" i="2" s="1"/>
  <c r="D545" i="2"/>
  <c r="C545" i="2" s="1"/>
  <c r="D548" i="2"/>
  <c r="C548" i="2" s="1"/>
  <c r="D551" i="2"/>
  <c r="C551" i="2" s="1"/>
  <c r="D554" i="2"/>
  <c r="C554" i="2" s="1"/>
  <c r="D557" i="2"/>
  <c r="C557" i="2" s="1"/>
  <c r="D560" i="2"/>
  <c r="C560" i="2" s="1"/>
  <c r="D563" i="2"/>
  <c r="C563" i="2" s="1"/>
  <c r="D20" i="2"/>
  <c r="C20" i="2" s="1"/>
  <c r="N567" i="2" l="1"/>
  <c r="AA36" i="2"/>
  <c r="AB36" i="2"/>
  <c r="V567" i="2"/>
  <c r="V566" i="2" s="1"/>
  <c r="N568" i="2"/>
  <c r="N566" i="2" s="1"/>
  <c r="U36" i="2"/>
  <c r="O567" i="2"/>
  <c r="O566" i="2" s="1"/>
  <c r="T35" i="2"/>
  <c r="M37" i="2"/>
  <c r="V23" i="2"/>
  <c r="M25" i="2"/>
  <c r="L25" i="2" s="1"/>
  <c r="AA32" i="2"/>
  <c r="AC23" i="2"/>
  <c r="L31" i="2"/>
  <c r="V119" i="2"/>
  <c r="O23" i="2"/>
  <c r="T24" i="2"/>
  <c r="V260" i="2"/>
  <c r="V128" i="2"/>
  <c r="V257" i="2"/>
  <c r="V125" i="2"/>
  <c r="AD536" i="2"/>
  <c r="AD527" i="2"/>
  <c r="V116" i="2"/>
  <c r="M456" i="2"/>
  <c r="O29" i="2"/>
  <c r="T30" i="2"/>
  <c r="T29" i="2" s="1"/>
  <c r="V254" i="2"/>
  <c r="AD530" i="2"/>
  <c r="M414" i="2"/>
  <c r="M413" i="2" s="1"/>
  <c r="V269" i="2"/>
  <c r="V266" i="2"/>
  <c r="V272" i="2"/>
  <c r="V263" i="2"/>
  <c r="V122" i="2"/>
  <c r="O44" i="2"/>
  <c r="O26" i="2"/>
  <c r="T27" i="2"/>
  <c r="T26" i="2" s="1"/>
  <c r="M525" i="2"/>
  <c r="M524" i="2" s="1"/>
  <c r="M378" i="2"/>
  <c r="M377" i="2" s="1"/>
  <c r="M303" i="2"/>
  <c r="M243" i="2"/>
  <c r="M219" i="2"/>
  <c r="N194" i="2"/>
  <c r="N170" i="2"/>
  <c r="N158" i="2"/>
  <c r="M135" i="2"/>
  <c r="O206" i="2"/>
  <c r="M51" i="2"/>
  <c r="N422" i="2"/>
  <c r="N278" i="2"/>
  <c r="O554" i="2"/>
  <c r="O542" i="2"/>
  <c r="O530" i="2"/>
  <c r="O521" i="2"/>
  <c r="M507" i="2"/>
  <c r="O485" i="2"/>
  <c r="O410" i="2"/>
  <c r="O386" i="2"/>
  <c r="O374" i="2"/>
  <c r="O362" i="2"/>
  <c r="O299" i="2"/>
  <c r="O533" i="2"/>
  <c r="M531" i="2"/>
  <c r="L531" i="2" s="1"/>
  <c r="L530" i="2" s="1"/>
  <c r="O524" i="2"/>
  <c r="O512" i="2"/>
  <c r="O500" i="2"/>
  <c r="O488" i="2"/>
  <c r="O479" i="2"/>
  <c r="O467" i="2"/>
  <c r="O455" i="2"/>
  <c r="O443" i="2"/>
  <c r="O431" i="2"/>
  <c r="O413" i="2"/>
  <c r="O401" i="2"/>
  <c r="O389" i="2"/>
  <c r="O377" i="2"/>
  <c r="N374" i="2"/>
  <c r="O365" i="2"/>
  <c r="O353" i="2"/>
  <c r="O341" i="2"/>
  <c r="O329" i="2"/>
  <c r="O317" i="2"/>
  <c r="O305" i="2"/>
  <c r="O290" i="2"/>
  <c r="O278" i="2"/>
  <c r="O266" i="2"/>
  <c r="O254" i="2"/>
  <c r="O242" i="2"/>
  <c r="O230" i="2"/>
  <c r="O218" i="2"/>
  <c r="O203" i="2"/>
  <c r="O191" i="2"/>
  <c r="O179" i="2"/>
  <c r="O167" i="2"/>
  <c r="O155" i="2"/>
  <c r="O143" i="2"/>
  <c r="O131" i="2"/>
  <c r="O119" i="2"/>
  <c r="O107" i="2"/>
  <c r="O95" i="2"/>
  <c r="O83" i="2"/>
  <c r="O71" i="2"/>
  <c r="O59" i="2"/>
  <c r="O47" i="2"/>
  <c r="V563" i="2"/>
  <c r="V551" i="2"/>
  <c r="V539" i="2"/>
  <c r="V518" i="2"/>
  <c r="V506" i="2"/>
  <c r="V494" i="2"/>
  <c r="V473" i="2"/>
  <c r="V461" i="2"/>
  <c r="V449" i="2"/>
  <c r="V437" i="2"/>
  <c r="V425" i="2"/>
  <c r="V413" i="2"/>
  <c r="V401" i="2"/>
  <c r="V389" i="2"/>
  <c r="V377" i="2"/>
  <c r="V365" i="2"/>
  <c r="V353" i="2"/>
  <c r="V341" i="2"/>
  <c r="V329" i="2"/>
  <c r="V317" i="2"/>
  <c r="V305" i="2"/>
  <c r="V293" i="2"/>
  <c r="V281" i="2"/>
  <c r="V245" i="2"/>
  <c r="V233" i="2"/>
  <c r="V221" i="2"/>
  <c r="V209" i="2"/>
  <c r="V197" i="2"/>
  <c r="V185" i="2"/>
  <c r="V173" i="2"/>
  <c r="V161" i="2"/>
  <c r="V149" i="2"/>
  <c r="V137" i="2"/>
  <c r="V113" i="2"/>
  <c r="V101" i="2"/>
  <c r="V89" i="2"/>
  <c r="V77" i="2"/>
  <c r="V65" i="2"/>
  <c r="V53" i="2"/>
  <c r="V41" i="2"/>
  <c r="O560" i="2"/>
  <c r="O548" i="2"/>
  <c r="O536" i="2"/>
  <c r="M528" i="2"/>
  <c r="L528" i="2" s="1"/>
  <c r="L527" i="2" s="1"/>
  <c r="O515" i="2"/>
  <c r="O503" i="2"/>
  <c r="O491" i="2"/>
  <c r="O482" i="2"/>
  <c r="O470" i="2"/>
  <c r="O458" i="2"/>
  <c r="O446" i="2"/>
  <c r="O434" i="2"/>
  <c r="O293" i="2"/>
  <c r="O281" i="2"/>
  <c r="O269" i="2"/>
  <c r="O257" i="2"/>
  <c r="O245" i="2"/>
  <c r="O233" i="2"/>
  <c r="O221" i="2"/>
  <c r="O209" i="2"/>
  <c r="O194" i="2"/>
  <c r="O182" i="2"/>
  <c r="O170" i="2"/>
  <c r="O158" i="2"/>
  <c r="O146" i="2"/>
  <c r="O134" i="2"/>
  <c r="O122" i="2"/>
  <c r="O110" i="2"/>
  <c r="O98" i="2"/>
  <c r="O86" i="2"/>
  <c r="O74" i="2"/>
  <c r="O62" i="2"/>
  <c r="O50" i="2"/>
  <c r="O35" i="2"/>
  <c r="V560" i="2"/>
  <c r="V548" i="2"/>
  <c r="V536" i="2"/>
  <c r="V527" i="2"/>
  <c r="V515" i="2"/>
  <c r="V503" i="2"/>
  <c r="V491" i="2"/>
  <c r="V482" i="2"/>
  <c r="V470" i="2"/>
  <c r="V458" i="2"/>
  <c r="V446" i="2"/>
  <c r="V434" i="2"/>
  <c r="V410" i="2"/>
  <c r="V398" i="2"/>
  <c r="V386" i="2"/>
  <c r="V374" i="2"/>
  <c r="V362" i="2"/>
  <c r="V350" i="2"/>
  <c r="V338" i="2"/>
  <c r="V326" i="2"/>
  <c r="V314" i="2"/>
  <c r="V302" i="2"/>
  <c r="V290" i="2"/>
  <c r="V278" i="2"/>
  <c r="V242" i="2"/>
  <c r="V230" i="2"/>
  <c r="V218" i="2"/>
  <c r="V206" i="2"/>
  <c r="V194" i="2"/>
  <c r="V182" i="2"/>
  <c r="V170" i="2"/>
  <c r="V158" i="2"/>
  <c r="V146" i="2"/>
  <c r="V134" i="2"/>
  <c r="V110" i="2"/>
  <c r="V98" i="2"/>
  <c r="V86" i="2"/>
  <c r="V74" i="2"/>
  <c r="V62" i="2"/>
  <c r="V50" i="2"/>
  <c r="V38" i="2"/>
  <c r="O539" i="2"/>
  <c r="O506" i="2"/>
  <c r="O494" i="2"/>
  <c r="O473" i="2"/>
  <c r="O461" i="2"/>
  <c r="O449" i="2"/>
  <c r="O437" i="2"/>
  <c r="O425" i="2"/>
  <c r="O422" i="2"/>
  <c r="O419" i="2"/>
  <c r="O407" i="2"/>
  <c r="O395" i="2"/>
  <c r="O383" i="2"/>
  <c r="O371" i="2"/>
  <c r="O359" i="2"/>
  <c r="O347" i="2"/>
  <c r="O335" i="2"/>
  <c r="O323" i="2"/>
  <c r="O311" i="2"/>
  <c r="O296" i="2"/>
  <c r="O284" i="2"/>
  <c r="O272" i="2"/>
  <c r="O260" i="2"/>
  <c r="O248" i="2"/>
  <c r="O236" i="2"/>
  <c r="O224" i="2"/>
  <c r="O212" i="2"/>
  <c r="O197" i="2"/>
  <c r="O185" i="2"/>
  <c r="O173" i="2"/>
  <c r="O161" i="2"/>
  <c r="O149" i="2"/>
  <c r="O137" i="2"/>
  <c r="O125" i="2"/>
  <c r="O113" i="2"/>
  <c r="O101" i="2"/>
  <c r="O89" i="2"/>
  <c r="O77" i="2"/>
  <c r="O65" i="2"/>
  <c r="O53" i="2"/>
  <c r="O38" i="2"/>
  <c r="V557" i="2"/>
  <c r="V545" i="2"/>
  <c r="V533" i="2"/>
  <c r="V524" i="2"/>
  <c r="V512" i="2"/>
  <c r="V500" i="2"/>
  <c r="V488" i="2"/>
  <c r="V479" i="2"/>
  <c r="V467" i="2"/>
  <c r="V455" i="2"/>
  <c r="V443" i="2"/>
  <c r="V431" i="2"/>
  <c r="V419" i="2"/>
  <c r="V407" i="2"/>
  <c r="V395" i="2"/>
  <c r="V383" i="2"/>
  <c r="V371" i="2"/>
  <c r="V359" i="2"/>
  <c r="V347" i="2"/>
  <c r="V335" i="2"/>
  <c r="V323" i="2"/>
  <c r="V311" i="2"/>
  <c r="V299" i="2"/>
  <c r="V287" i="2"/>
  <c r="V275" i="2"/>
  <c r="V251" i="2"/>
  <c r="V239" i="2"/>
  <c r="V227" i="2"/>
  <c r="V215" i="2"/>
  <c r="V203" i="2"/>
  <c r="V191" i="2"/>
  <c r="V179" i="2"/>
  <c r="V167" i="2"/>
  <c r="V155" i="2"/>
  <c r="V143" i="2"/>
  <c r="V131" i="2"/>
  <c r="V107" i="2"/>
  <c r="V95" i="2"/>
  <c r="V83" i="2"/>
  <c r="V71" i="2"/>
  <c r="V59" i="2"/>
  <c r="V47" i="2"/>
  <c r="V35" i="2"/>
  <c r="AD32" i="2"/>
  <c r="O563" i="2"/>
  <c r="O551" i="2"/>
  <c r="O518" i="2"/>
  <c r="O497" i="2"/>
  <c r="O398" i="2"/>
  <c r="M360" i="2"/>
  <c r="O350" i="2"/>
  <c r="O338" i="2"/>
  <c r="M336" i="2"/>
  <c r="M335" i="2" s="1"/>
  <c r="M327" i="2"/>
  <c r="O302" i="2"/>
  <c r="O287" i="2"/>
  <c r="O275" i="2"/>
  <c r="O263" i="2"/>
  <c r="N254" i="2"/>
  <c r="O251" i="2"/>
  <c r="O239" i="2"/>
  <c r="O227" i="2"/>
  <c r="O215" i="2"/>
  <c r="O200" i="2"/>
  <c r="O188" i="2"/>
  <c r="M186" i="2"/>
  <c r="O176" i="2"/>
  <c r="O164" i="2"/>
  <c r="O152" i="2"/>
  <c r="O140" i="2"/>
  <c r="O116" i="2"/>
  <c r="O104" i="2"/>
  <c r="O92" i="2"/>
  <c r="O56" i="2"/>
  <c r="M45" i="2"/>
  <c r="O41" i="2"/>
  <c r="V554" i="2"/>
  <c r="V542" i="2"/>
  <c r="V530" i="2"/>
  <c r="V521" i="2"/>
  <c r="V509" i="2"/>
  <c r="V497" i="2"/>
  <c r="V485" i="2"/>
  <c r="V476" i="2"/>
  <c r="V464" i="2"/>
  <c r="V452" i="2"/>
  <c r="V440" i="2"/>
  <c r="V428" i="2"/>
  <c r="V416" i="2"/>
  <c r="V404" i="2"/>
  <c r="V392" i="2"/>
  <c r="V380" i="2"/>
  <c r="V368" i="2"/>
  <c r="V356" i="2"/>
  <c r="V344" i="2"/>
  <c r="V332" i="2"/>
  <c r="V320" i="2"/>
  <c r="V308" i="2"/>
  <c r="V296" i="2"/>
  <c r="V284" i="2"/>
  <c r="V248" i="2"/>
  <c r="V236" i="2"/>
  <c r="V224" i="2"/>
  <c r="V212" i="2"/>
  <c r="V200" i="2"/>
  <c r="V188" i="2"/>
  <c r="V176" i="2"/>
  <c r="V164" i="2"/>
  <c r="V152" i="2"/>
  <c r="V140" i="2"/>
  <c r="V104" i="2"/>
  <c r="V92" i="2"/>
  <c r="V80" i="2"/>
  <c r="V68" i="2"/>
  <c r="V56" i="2"/>
  <c r="V44" i="2"/>
  <c r="V32" i="2"/>
  <c r="AC32" i="2"/>
  <c r="M495" i="2"/>
  <c r="M494" i="2" s="1"/>
  <c r="M465" i="2"/>
  <c r="M464" i="2" s="1"/>
  <c r="M426" i="2"/>
  <c r="M420" i="2"/>
  <c r="M315" i="2"/>
  <c r="M314" i="2" s="1"/>
  <c r="N299" i="2"/>
  <c r="M282" i="2"/>
  <c r="M281" i="2" s="1"/>
  <c r="M270" i="2"/>
  <c r="M269" i="2" s="1"/>
  <c r="N218" i="2"/>
  <c r="M174" i="2"/>
  <c r="M147" i="2"/>
  <c r="M39" i="2"/>
  <c r="M396" i="2"/>
  <c r="M395" i="2" s="1"/>
  <c r="M99" i="2"/>
  <c r="M60" i="2"/>
  <c r="N35" i="2"/>
  <c r="N167" i="2"/>
  <c r="M489" i="2"/>
  <c r="M150" i="2"/>
  <c r="M149" i="2" s="1"/>
  <c r="M483" i="2"/>
  <c r="M447" i="2"/>
  <c r="M446" i="2" s="1"/>
  <c r="N311" i="2"/>
  <c r="N266" i="2"/>
  <c r="N146" i="2"/>
  <c r="N560" i="2"/>
  <c r="N527" i="2"/>
  <c r="N491" i="2"/>
  <c r="M462" i="2"/>
  <c r="M461" i="2" s="1"/>
  <c r="M435" i="2"/>
  <c r="M220" i="2"/>
  <c r="L220" i="2" s="1"/>
  <c r="N89" i="2"/>
  <c r="N71" i="2"/>
  <c r="N41" i="2"/>
  <c r="N551" i="2"/>
  <c r="N515" i="2"/>
  <c r="M354" i="2"/>
  <c r="M353" i="2" s="1"/>
  <c r="M351" i="2"/>
  <c r="M350" i="2" s="1"/>
  <c r="M324" i="2"/>
  <c r="M323" i="2" s="1"/>
  <c r="M108" i="2"/>
  <c r="M107" i="2" s="1"/>
  <c r="N23" i="2"/>
  <c r="N470" i="2"/>
  <c r="N410" i="2"/>
  <c r="M342" i="2"/>
  <c r="M341" i="2" s="1"/>
  <c r="N338" i="2"/>
  <c r="O326" i="2"/>
  <c r="O314" i="2"/>
  <c r="M294" i="2"/>
  <c r="M293" i="2" s="1"/>
  <c r="N290" i="2"/>
  <c r="M153" i="2"/>
  <c r="N83" i="2"/>
  <c r="N458" i="2"/>
  <c r="M450" i="2"/>
  <c r="M449" i="2" s="1"/>
  <c r="M309" i="2"/>
  <c r="M288" i="2"/>
  <c r="M287" i="2" s="1"/>
  <c r="AD21" i="2"/>
  <c r="N533" i="2"/>
  <c r="O527" i="2"/>
  <c r="N521" i="2"/>
  <c r="N512" i="2"/>
  <c r="N467" i="2"/>
  <c r="N452" i="2"/>
  <c r="N440" i="2"/>
  <c r="N404" i="2"/>
  <c r="M384" i="2"/>
  <c r="N368" i="2"/>
  <c r="M363" i="2"/>
  <c r="M339" i="2"/>
  <c r="M318" i="2"/>
  <c r="M317" i="2" s="1"/>
  <c r="N308" i="2"/>
  <c r="N284" i="2"/>
  <c r="N263" i="2"/>
  <c r="N110" i="2"/>
  <c r="N62" i="2"/>
  <c r="M48" i="2"/>
  <c r="M47" i="2" s="1"/>
  <c r="M423" i="2"/>
  <c r="N563" i="2"/>
  <c r="N548" i="2"/>
  <c r="M513" i="2"/>
  <c r="N464" i="2"/>
  <c r="M459" i="2"/>
  <c r="M458" i="2" s="1"/>
  <c r="N431" i="2"/>
  <c r="N416" i="2"/>
  <c r="M411" i="2"/>
  <c r="M410" i="2" s="1"/>
  <c r="M390" i="2"/>
  <c r="N386" i="2"/>
  <c r="N380" i="2"/>
  <c r="M375" i="2"/>
  <c r="N359" i="2"/>
  <c r="N347" i="2"/>
  <c r="N335" i="2"/>
  <c r="M330" i="2"/>
  <c r="M329" i="2" s="1"/>
  <c r="N326" i="2"/>
  <c r="N320" i="2"/>
  <c r="N314" i="2"/>
  <c r="O308" i="2"/>
  <c r="M306" i="2"/>
  <c r="M300" i="2"/>
  <c r="M299" i="2" s="1"/>
  <c r="M291" i="2"/>
  <c r="M162" i="2"/>
  <c r="N104" i="2"/>
  <c r="N95" i="2"/>
  <c r="N44" i="2"/>
  <c r="M24" i="2"/>
  <c r="L24" i="2" s="1"/>
  <c r="L23" i="2" s="1"/>
  <c r="M561" i="2"/>
  <c r="N554" i="2"/>
  <c r="M549" i="2"/>
  <c r="N509" i="2"/>
  <c r="N503" i="2"/>
  <c r="N479" i="2"/>
  <c r="N455" i="2"/>
  <c r="M432" i="2"/>
  <c r="N407" i="2"/>
  <c r="M387" i="2"/>
  <c r="N371" i="2"/>
  <c r="M359" i="2"/>
  <c r="N344" i="2"/>
  <c r="N296" i="2"/>
  <c r="N287" i="2"/>
  <c r="M267" i="2"/>
  <c r="M255" i="2"/>
  <c r="N242" i="2"/>
  <c r="N188" i="2"/>
  <c r="N98" i="2"/>
  <c r="M96" i="2"/>
  <c r="M95" i="2" s="1"/>
  <c r="M84" i="2"/>
  <c r="M83" i="2" s="1"/>
  <c r="M21" i="2"/>
  <c r="N557" i="2"/>
  <c r="M537" i="2"/>
  <c r="L537" i="2" s="1"/>
  <c r="L536" i="2" s="1"/>
  <c r="N497" i="2"/>
  <c r="N476" i="2"/>
  <c r="M471" i="2"/>
  <c r="M455" i="2"/>
  <c r="M453" i="2"/>
  <c r="N446" i="2"/>
  <c r="N434" i="2"/>
  <c r="N428" i="2"/>
  <c r="N419" i="2"/>
  <c r="M408" i="2"/>
  <c r="M402" i="2"/>
  <c r="M401" i="2" s="1"/>
  <c r="N398" i="2"/>
  <c r="N383" i="2"/>
  <c r="M372" i="2"/>
  <c r="M366" i="2"/>
  <c r="M365" i="2" s="1"/>
  <c r="N362" i="2"/>
  <c r="M228" i="2"/>
  <c r="N200" i="2"/>
  <c r="M189" i="2"/>
  <c r="M148" i="2"/>
  <c r="L148" i="2" s="1"/>
  <c r="N140" i="2"/>
  <c r="M120" i="2"/>
  <c r="N80" i="2"/>
  <c r="N68" i="2"/>
  <c r="M63" i="2"/>
  <c r="M62" i="2" s="1"/>
  <c r="N47" i="2"/>
  <c r="AD564" i="2"/>
  <c r="AD558" i="2"/>
  <c r="AD552" i="2"/>
  <c r="AD546" i="2"/>
  <c r="AD540" i="2"/>
  <c r="AD534" i="2"/>
  <c r="AD27" i="2"/>
  <c r="AD24" i="2"/>
  <c r="AD561" i="2"/>
  <c r="AD555" i="2"/>
  <c r="AD549" i="2"/>
  <c r="AD543" i="2"/>
  <c r="AD30" i="2"/>
  <c r="AD525" i="2"/>
  <c r="N545" i="2"/>
  <c r="N542" i="2"/>
  <c r="N536" i="2"/>
  <c r="N500" i="2"/>
  <c r="N488" i="2"/>
  <c r="N485" i="2"/>
  <c r="N443" i="2"/>
  <c r="N395" i="2"/>
  <c r="N392" i="2"/>
  <c r="N350" i="2"/>
  <c r="N332" i="2"/>
  <c r="N323" i="2"/>
  <c r="N302" i="2"/>
  <c r="N275" i="2"/>
  <c r="M256" i="2"/>
  <c r="L256" i="2" s="1"/>
  <c r="N251" i="2"/>
  <c r="N239" i="2"/>
  <c r="N230" i="2"/>
  <c r="N227" i="2"/>
  <c r="N215" i="2"/>
  <c r="N176" i="2"/>
  <c r="N164" i="2"/>
  <c r="N152" i="2"/>
  <c r="N143" i="2"/>
  <c r="N131" i="2"/>
  <c r="N128" i="2"/>
  <c r="N119" i="2"/>
  <c r="N116" i="2"/>
  <c r="N107" i="2"/>
  <c r="N92" i="2"/>
  <c r="N59" i="2"/>
  <c r="N56" i="2"/>
  <c r="N32" i="2"/>
  <c r="M34" i="2"/>
  <c r="M399" i="2"/>
  <c r="M348" i="2"/>
  <c r="M347" i="2" s="1"/>
  <c r="M312" i="2"/>
  <c r="M264" i="2"/>
  <c r="M36" i="2"/>
  <c r="V422" i="2"/>
  <c r="M501" i="2"/>
  <c r="M480" i="2"/>
  <c r="M276" i="2"/>
  <c r="M252" i="2"/>
  <c r="M240" i="2"/>
  <c r="M216" i="2"/>
  <c r="M192" i="2"/>
  <c r="M132" i="2"/>
  <c r="M72" i="2"/>
  <c r="M444" i="2"/>
  <c r="M510" i="2"/>
  <c r="M486" i="2"/>
  <c r="M57" i="2"/>
  <c r="M477" i="2"/>
  <c r="M474" i="2"/>
  <c r="M441" i="2"/>
  <c r="M438" i="2"/>
  <c r="M429" i="2"/>
  <c r="M417" i="2"/>
  <c r="M405" i="2"/>
  <c r="M393" i="2"/>
  <c r="M381" i="2"/>
  <c r="M369" i="2"/>
  <c r="M357" i="2"/>
  <c r="M321" i="2"/>
  <c r="M105" i="2"/>
  <c r="M468" i="2"/>
  <c r="M333" i="2"/>
  <c r="M558" i="2"/>
  <c r="M557" i="2" s="1"/>
  <c r="M546" i="2"/>
  <c r="M519" i="2"/>
  <c r="M345" i="2"/>
  <c r="M297" i="2"/>
  <c r="M201" i="2"/>
  <c r="M177" i="2"/>
  <c r="M165" i="2"/>
  <c r="M117" i="2"/>
  <c r="M492" i="2"/>
  <c r="M279" i="2"/>
  <c r="M231" i="2"/>
  <c r="M141" i="2"/>
  <c r="M540" i="2"/>
  <c r="M516" i="2"/>
  <c r="M498" i="2"/>
  <c r="M207" i="2"/>
  <c r="M111" i="2"/>
  <c r="M93" i="2"/>
  <c r="M552" i="2"/>
  <c r="O545" i="2"/>
  <c r="N530" i="2"/>
  <c r="M555" i="2"/>
  <c r="M543" i="2"/>
  <c r="N518" i="2"/>
  <c r="M504" i="2"/>
  <c r="N494" i="2"/>
  <c r="M425" i="2"/>
  <c r="N539" i="2"/>
  <c r="M564" i="2"/>
  <c r="O557" i="2"/>
  <c r="M534" i="2"/>
  <c r="N524" i="2"/>
  <c r="M522" i="2"/>
  <c r="O509" i="2"/>
  <c r="M506" i="2"/>
  <c r="N482" i="2"/>
  <c r="O476" i="2"/>
  <c r="N473" i="2"/>
  <c r="O464" i="2"/>
  <c r="N461" i="2"/>
  <c r="O452" i="2"/>
  <c r="N449" i="2"/>
  <c r="O440" i="2"/>
  <c r="N437" i="2"/>
  <c r="O428" i="2"/>
  <c r="N425" i="2"/>
  <c r="O416" i="2"/>
  <c r="N413" i="2"/>
  <c r="O404" i="2"/>
  <c r="N401" i="2"/>
  <c r="O392" i="2"/>
  <c r="N389" i="2"/>
  <c r="O380" i="2"/>
  <c r="N377" i="2"/>
  <c r="O368" i="2"/>
  <c r="N365" i="2"/>
  <c r="O356" i="2"/>
  <c r="O344" i="2"/>
  <c r="O332" i="2"/>
  <c r="O320" i="2"/>
  <c r="N506" i="2"/>
  <c r="M326" i="2"/>
  <c r="M302" i="2"/>
  <c r="M285" i="2"/>
  <c r="N269" i="2"/>
  <c r="N50" i="2"/>
  <c r="M52" i="2"/>
  <c r="L52" i="2" s="1"/>
  <c r="M273" i="2"/>
  <c r="N272" i="2"/>
  <c r="M246" i="2"/>
  <c r="N245" i="2"/>
  <c r="M222" i="2"/>
  <c r="N221" i="2"/>
  <c r="M210" i="2"/>
  <c r="N209" i="2"/>
  <c r="N155" i="2"/>
  <c r="M156" i="2"/>
  <c r="N26" i="2"/>
  <c r="M27" i="2"/>
  <c r="M184" i="2"/>
  <c r="L184" i="2" s="1"/>
  <c r="N182" i="2"/>
  <c r="N86" i="2"/>
  <c r="M87" i="2"/>
  <c r="N356" i="2"/>
  <c r="N353" i="2"/>
  <c r="N341" i="2"/>
  <c r="N329" i="2"/>
  <c r="N317" i="2"/>
  <c r="N305" i="2"/>
  <c r="N293" i="2"/>
  <c r="N281" i="2"/>
  <c r="M258" i="2"/>
  <c r="N257" i="2"/>
  <c r="M234" i="2"/>
  <c r="N233" i="2"/>
  <c r="M204" i="2"/>
  <c r="N203" i="2"/>
  <c r="M173" i="2"/>
  <c r="M129" i="2"/>
  <c r="O128" i="2"/>
  <c r="M114" i="2"/>
  <c r="N113" i="2"/>
  <c r="M102" i="2"/>
  <c r="N101" i="2"/>
  <c r="N29" i="2"/>
  <c r="M198" i="2"/>
  <c r="N197" i="2"/>
  <c r="N179" i="2"/>
  <c r="M168" i="2"/>
  <c r="M144" i="2"/>
  <c r="M69" i="2"/>
  <c r="O68" i="2"/>
  <c r="M261" i="2"/>
  <c r="M249" i="2"/>
  <c r="M237" i="2"/>
  <c r="M225" i="2"/>
  <c r="M213" i="2"/>
  <c r="N206" i="2"/>
  <c r="N191" i="2"/>
  <c r="M180" i="2"/>
  <c r="N134" i="2"/>
  <c r="M136" i="2"/>
  <c r="L136" i="2" s="1"/>
  <c r="N74" i="2"/>
  <c r="M75" i="2"/>
  <c r="M54" i="2"/>
  <c r="N53" i="2"/>
  <c r="N260" i="2"/>
  <c r="N248" i="2"/>
  <c r="N236" i="2"/>
  <c r="N224" i="2"/>
  <c r="N212" i="2"/>
  <c r="M195" i="2"/>
  <c r="M183" i="2"/>
  <c r="M171" i="2"/>
  <c r="M159" i="2"/>
  <c r="N122" i="2"/>
  <c r="M123" i="2"/>
  <c r="N77" i="2"/>
  <c r="M33" i="2"/>
  <c r="L33" i="2" s="1"/>
  <c r="O32" i="2"/>
  <c r="M139" i="2"/>
  <c r="L139" i="2" s="1"/>
  <c r="N137" i="2"/>
  <c r="N125" i="2"/>
  <c r="M100" i="2"/>
  <c r="L100" i="2" s="1"/>
  <c r="M81" i="2"/>
  <c r="O80" i="2"/>
  <c r="M66" i="2"/>
  <c r="N65" i="2"/>
  <c r="N38" i="2"/>
  <c r="N185" i="2"/>
  <c r="N173" i="2"/>
  <c r="N161" i="2"/>
  <c r="N149" i="2"/>
  <c r="M90" i="2"/>
  <c r="M42" i="2"/>
  <c r="M138" i="2"/>
  <c r="M126" i="2"/>
  <c r="M78" i="2"/>
  <c r="M30" i="2"/>
  <c r="AK23" i="2"/>
  <c r="AL23" i="2"/>
  <c r="AM23" i="2"/>
  <c r="AK26" i="2"/>
  <c r="AL26" i="2"/>
  <c r="AM26" i="2"/>
  <c r="AK29" i="2"/>
  <c r="AL29" i="2"/>
  <c r="AM29" i="2"/>
  <c r="AK32" i="2"/>
  <c r="AL32" i="2"/>
  <c r="AM32" i="2"/>
  <c r="AK35" i="2"/>
  <c r="AL35" i="2"/>
  <c r="AM35" i="2"/>
  <c r="AK38" i="2"/>
  <c r="AL38" i="2"/>
  <c r="AM38" i="2"/>
  <c r="AK41" i="2"/>
  <c r="AL41" i="2"/>
  <c r="AM41" i="2"/>
  <c r="AK44" i="2"/>
  <c r="AL44" i="2"/>
  <c r="AM44" i="2"/>
  <c r="AK47" i="2"/>
  <c r="AL47" i="2"/>
  <c r="AM47" i="2"/>
  <c r="AK50" i="2"/>
  <c r="AL50" i="2"/>
  <c r="AM50" i="2"/>
  <c r="AK53" i="2"/>
  <c r="AL53" i="2"/>
  <c r="AM53" i="2"/>
  <c r="AK56" i="2"/>
  <c r="AL56" i="2"/>
  <c r="AM56" i="2"/>
  <c r="AK59" i="2"/>
  <c r="AL59" i="2"/>
  <c r="AM59" i="2"/>
  <c r="AK62" i="2"/>
  <c r="AL62" i="2"/>
  <c r="AM62" i="2"/>
  <c r="AK65" i="2"/>
  <c r="AL65" i="2"/>
  <c r="AM65" i="2"/>
  <c r="AK68" i="2"/>
  <c r="AL68" i="2"/>
  <c r="AM68" i="2"/>
  <c r="AK71" i="2"/>
  <c r="AL71" i="2"/>
  <c r="AM71" i="2"/>
  <c r="AK74" i="2"/>
  <c r="AL74" i="2"/>
  <c r="AM74" i="2"/>
  <c r="AK77" i="2"/>
  <c r="AL77" i="2"/>
  <c r="AM77" i="2"/>
  <c r="AK80" i="2"/>
  <c r="AL80" i="2"/>
  <c r="AM80" i="2"/>
  <c r="AK83" i="2"/>
  <c r="AL83" i="2"/>
  <c r="AM83" i="2"/>
  <c r="AK86" i="2"/>
  <c r="AL86" i="2"/>
  <c r="AM86" i="2"/>
  <c r="AK89" i="2"/>
  <c r="AL89" i="2"/>
  <c r="AM89" i="2"/>
  <c r="AK92" i="2"/>
  <c r="AL92" i="2"/>
  <c r="AM92" i="2"/>
  <c r="AK95" i="2"/>
  <c r="AL95" i="2"/>
  <c r="AM95" i="2"/>
  <c r="AK98" i="2"/>
  <c r="AL98" i="2"/>
  <c r="AM98" i="2"/>
  <c r="AK101" i="2"/>
  <c r="AL101" i="2"/>
  <c r="AM101" i="2"/>
  <c r="AK104" i="2"/>
  <c r="AL104" i="2"/>
  <c r="AM104" i="2"/>
  <c r="AK107" i="2"/>
  <c r="AL107" i="2"/>
  <c r="AM107" i="2"/>
  <c r="AK110" i="2"/>
  <c r="AL110" i="2"/>
  <c r="AM110" i="2"/>
  <c r="AK113" i="2"/>
  <c r="AL113" i="2"/>
  <c r="AM113" i="2"/>
  <c r="AK116" i="2"/>
  <c r="AL116" i="2"/>
  <c r="AM116" i="2"/>
  <c r="AK119" i="2"/>
  <c r="AL119" i="2"/>
  <c r="AM119" i="2"/>
  <c r="AK122" i="2"/>
  <c r="AL122" i="2"/>
  <c r="AM122" i="2"/>
  <c r="AK125" i="2"/>
  <c r="AL125" i="2"/>
  <c r="AM125" i="2"/>
  <c r="AK128" i="2"/>
  <c r="AL128" i="2"/>
  <c r="AM128" i="2"/>
  <c r="AK131" i="2"/>
  <c r="AL131" i="2"/>
  <c r="AM131" i="2"/>
  <c r="AK134" i="2"/>
  <c r="AL134" i="2"/>
  <c r="AM134" i="2"/>
  <c r="AK137" i="2"/>
  <c r="AL137" i="2"/>
  <c r="AM137" i="2"/>
  <c r="AK140" i="2"/>
  <c r="AL140" i="2"/>
  <c r="AM140" i="2"/>
  <c r="AK143" i="2"/>
  <c r="AL143" i="2"/>
  <c r="AM143" i="2"/>
  <c r="AK146" i="2"/>
  <c r="AL146" i="2"/>
  <c r="AM146" i="2"/>
  <c r="AK149" i="2"/>
  <c r="AL149" i="2"/>
  <c r="AM149" i="2"/>
  <c r="AK152" i="2"/>
  <c r="AL152" i="2"/>
  <c r="AM152" i="2"/>
  <c r="AK155" i="2"/>
  <c r="AL155" i="2"/>
  <c r="AM155" i="2"/>
  <c r="AK158" i="2"/>
  <c r="AL158" i="2"/>
  <c r="AM158" i="2"/>
  <c r="AK161" i="2"/>
  <c r="AL161" i="2"/>
  <c r="AM161" i="2"/>
  <c r="AK164" i="2"/>
  <c r="AL164" i="2"/>
  <c r="AM164" i="2"/>
  <c r="AK167" i="2"/>
  <c r="AL167" i="2"/>
  <c r="AM167" i="2"/>
  <c r="AK170" i="2"/>
  <c r="AL170" i="2"/>
  <c r="AM170" i="2"/>
  <c r="AK173" i="2"/>
  <c r="AL173" i="2"/>
  <c r="AM173" i="2"/>
  <c r="AK176" i="2"/>
  <c r="AL176" i="2"/>
  <c r="AM176" i="2"/>
  <c r="AK179" i="2"/>
  <c r="AL179" i="2"/>
  <c r="AM179" i="2"/>
  <c r="AK182" i="2"/>
  <c r="AL182" i="2"/>
  <c r="AM182" i="2"/>
  <c r="AK185" i="2"/>
  <c r="AL185" i="2"/>
  <c r="AM185" i="2"/>
  <c r="AK188" i="2"/>
  <c r="AL188" i="2"/>
  <c r="AM188" i="2"/>
  <c r="AK191" i="2"/>
  <c r="AL191" i="2"/>
  <c r="AM191" i="2"/>
  <c r="AK194" i="2"/>
  <c r="AL194" i="2"/>
  <c r="AM194" i="2"/>
  <c r="AK197" i="2"/>
  <c r="AL197" i="2"/>
  <c r="AM197" i="2"/>
  <c r="AK200" i="2"/>
  <c r="AL200" i="2"/>
  <c r="AM200" i="2"/>
  <c r="AK203" i="2"/>
  <c r="AL203" i="2"/>
  <c r="AM203" i="2"/>
  <c r="AK206" i="2"/>
  <c r="AL206" i="2"/>
  <c r="AM206" i="2"/>
  <c r="AK209" i="2"/>
  <c r="AL209" i="2"/>
  <c r="AM209" i="2"/>
  <c r="AK212" i="2"/>
  <c r="AL212" i="2"/>
  <c r="AM212" i="2"/>
  <c r="AK215" i="2"/>
  <c r="AL215" i="2"/>
  <c r="AM215" i="2"/>
  <c r="AK218" i="2"/>
  <c r="AL218" i="2"/>
  <c r="AM218" i="2"/>
  <c r="AK221" i="2"/>
  <c r="AL221" i="2"/>
  <c r="AM221" i="2"/>
  <c r="AK224" i="2"/>
  <c r="AL224" i="2"/>
  <c r="AM224" i="2"/>
  <c r="AK227" i="2"/>
  <c r="AL227" i="2"/>
  <c r="AM227" i="2"/>
  <c r="AK230" i="2"/>
  <c r="AL230" i="2"/>
  <c r="AM230" i="2"/>
  <c r="AK233" i="2"/>
  <c r="AL233" i="2"/>
  <c r="AM233" i="2"/>
  <c r="AK236" i="2"/>
  <c r="AL236" i="2"/>
  <c r="AM236" i="2"/>
  <c r="AK239" i="2"/>
  <c r="AL239" i="2"/>
  <c r="AM239" i="2"/>
  <c r="AK242" i="2"/>
  <c r="AL242" i="2"/>
  <c r="AM242" i="2"/>
  <c r="AK245" i="2"/>
  <c r="AL245" i="2"/>
  <c r="AM245" i="2"/>
  <c r="AK248" i="2"/>
  <c r="AL248" i="2"/>
  <c r="AM248" i="2"/>
  <c r="AK251" i="2"/>
  <c r="AL251" i="2"/>
  <c r="AM251" i="2"/>
  <c r="AK254" i="2"/>
  <c r="AL254" i="2"/>
  <c r="AM254" i="2"/>
  <c r="AK257" i="2"/>
  <c r="AL257" i="2"/>
  <c r="AM257" i="2"/>
  <c r="AK260" i="2"/>
  <c r="AL260" i="2"/>
  <c r="AM260" i="2"/>
  <c r="AK263" i="2"/>
  <c r="AL263" i="2"/>
  <c r="AM263" i="2"/>
  <c r="AK266" i="2"/>
  <c r="AL266" i="2"/>
  <c r="AM266" i="2"/>
  <c r="AK269" i="2"/>
  <c r="AL269" i="2"/>
  <c r="AM269" i="2"/>
  <c r="AK272" i="2"/>
  <c r="AL272" i="2"/>
  <c r="AM272" i="2"/>
  <c r="AK275" i="2"/>
  <c r="AL275" i="2"/>
  <c r="AM275" i="2"/>
  <c r="AK278" i="2"/>
  <c r="AL278" i="2"/>
  <c r="AM278" i="2"/>
  <c r="AK281" i="2"/>
  <c r="AL281" i="2"/>
  <c r="AM281" i="2"/>
  <c r="AK284" i="2"/>
  <c r="AL284" i="2"/>
  <c r="AM284" i="2"/>
  <c r="AK287" i="2"/>
  <c r="AL287" i="2"/>
  <c r="AM287" i="2"/>
  <c r="AK290" i="2"/>
  <c r="AL290" i="2"/>
  <c r="AM290" i="2"/>
  <c r="AK293" i="2"/>
  <c r="AL293" i="2"/>
  <c r="AM293" i="2"/>
  <c r="AK296" i="2"/>
  <c r="AL296" i="2"/>
  <c r="AM296" i="2"/>
  <c r="AK299" i="2"/>
  <c r="AL299" i="2"/>
  <c r="AM299" i="2"/>
  <c r="AK302" i="2"/>
  <c r="AL302" i="2"/>
  <c r="AM302" i="2"/>
  <c r="AK305" i="2"/>
  <c r="AL305" i="2"/>
  <c r="AM305" i="2"/>
  <c r="AK308" i="2"/>
  <c r="AL308" i="2"/>
  <c r="AM308" i="2"/>
  <c r="AK311" i="2"/>
  <c r="AL311" i="2"/>
  <c r="AM311" i="2"/>
  <c r="AK314" i="2"/>
  <c r="AL314" i="2"/>
  <c r="AM314" i="2"/>
  <c r="AK317" i="2"/>
  <c r="AL317" i="2"/>
  <c r="AM317" i="2"/>
  <c r="AK320" i="2"/>
  <c r="AL320" i="2"/>
  <c r="AM320" i="2"/>
  <c r="AK323" i="2"/>
  <c r="AL323" i="2"/>
  <c r="AM323" i="2"/>
  <c r="AK326" i="2"/>
  <c r="AL326" i="2"/>
  <c r="AM326" i="2"/>
  <c r="AK329" i="2"/>
  <c r="AL329" i="2"/>
  <c r="AM329" i="2"/>
  <c r="AK332" i="2"/>
  <c r="AL332" i="2"/>
  <c r="AM332" i="2"/>
  <c r="AK335" i="2"/>
  <c r="AL335" i="2"/>
  <c r="AM335" i="2"/>
  <c r="AK338" i="2"/>
  <c r="AL338" i="2"/>
  <c r="AM338" i="2"/>
  <c r="AK341" i="2"/>
  <c r="AL341" i="2"/>
  <c r="AM341" i="2"/>
  <c r="AK344" i="2"/>
  <c r="AL344" i="2"/>
  <c r="AM344" i="2"/>
  <c r="AK347" i="2"/>
  <c r="AL347" i="2"/>
  <c r="AM347" i="2"/>
  <c r="AK350" i="2"/>
  <c r="AL350" i="2"/>
  <c r="AM350" i="2"/>
  <c r="AK353" i="2"/>
  <c r="AL353" i="2"/>
  <c r="AM353" i="2"/>
  <c r="AK356" i="2"/>
  <c r="AL356" i="2"/>
  <c r="AM356" i="2"/>
  <c r="AK359" i="2"/>
  <c r="AL359" i="2"/>
  <c r="AM359" i="2"/>
  <c r="AK362" i="2"/>
  <c r="AL362" i="2"/>
  <c r="AM362" i="2"/>
  <c r="AK365" i="2"/>
  <c r="AL365" i="2"/>
  <c r="AM365" i="2"/>
  <c r="AK368" i="2"/>
  <c r="AL368" i="2"/>
  <c r="AM368" i="2"/>
  <c r="AK371" i="2"/>
  <c r="AL371" i="2"/>
  <c r="AM371" i="2"/>
  <c r="AK374" i="2"/>
  <c r="AL374" i="2"/>
  <c r="AM374" i="2"/>
  <c r="AK377" i="2"/>
  <c r="AL377" i="2"/>
  <c r="AM377" i="2"/>
  <c r="AK380" i="2"/>
  <c r="AL380" i="2"/>
  <c r="AM380" i="2"/>
  <c r="AK383" i="2"/>
  <c r="AL383" i="2"/>
  <c r="AM383" i="2"/>
  <c r="AK386" i="2"/>
  <c r="AL386" i="2"/>
  <c r="AM386" i="2"/>
  <c r="AK389" i="2"/>
  <c r="AL389" i="2"/>
  <c r="AM389" i="2"/>
  <c r="AK392" i="2"/>
  <c r="AL392" i="2"/>
  <c r="AM392" i="2"/>
  <c r="AK395" i="2"/>
  <c r="AL395" i="2"/>
  <c r="AM395" i="2"/>
  <c r="AK398" i="2"/>
  <c r="AL398" i="2"/>
  <c r="AM398" i="2"/>
  <c r="AK401" i="2"/>
  <c r="AL401" i="2"/>
  <c r="AM401" i="2"/>
  <c r="AK404" i="2"/>
  <c r="AL404" i="2"/>
  <c r="AM404" i="2"/>
  <c r="AK407" i="2"/>
  <c r="AL407" i="2"/>
  <c r="AM407" i="2"/>
  <c r="AK410" i="2"/>
  <c r="AL410" i="2"/>
  <c r="AM410" i="2"/>
  <c r="AK413" i="2"/>
  <c r="AL413" i="2"/>
  <c r="AM413" i="2"/>
  <c r="AK416" i="2"/>
  <c r="AL416" i="2"/>
  <c r="AM416" i="2"/>
  <c r="AK419" i="2"/>
  <c r="AL419" i="2"/>
  <c r="AM419" i="2"/>
  <c r="AK422" i="2"/>
  <c r="AL422" i="2"/>
  <c r="AM422" i="2"/>
  <c r="AK425" i="2"/>
  <c r="AL425" i="2"/>
  <c r="AM425" i="2"/>
  <c r="AK428" i="2"/>
  <c r="AL428" i="2"/>
  <c r="AM428" i="2"/>
  <c r="AK431" i="2"/>
  <c r="AL431" i="2"/>
  <c r="AM431" i="2"/>
  <c r="AK434" i="2"/>
  <c r="AL434" i="2"/>
  <c r="AM434" i="2"/>
  <c r="AK437" i="2"/>
  <c r="AL437" i="2"/>
  <c r="AM437" i="2"/>
  <c r="AK440" i="2"/>
  <c r="AL440" i="2"/>
  <c r="AM440" i="2"/>
  <c r="AK443" i="2"/>
  <c r="AL443" i="2"/>
  <c r="AM443" i="2"/>
  <c r="AK446" i="2"/>
  <c r="AL446" i="2"/>
  <c r="AM446" i="2"/>
  <c r="AK449" i="2"/>
  <c r="AL449" i="2"/>
  <c r="AM449" i="2"/>
  <c r="AK452" i="2"/>
  <c r="AL452" i="2"/>
  <c r="AM452" i="2"/>
  <c r="AK455" i="2"/>
  <c r="AL455" i="2"/>
  <c r="AM455" i="2"/>
  <c r="AK458" i="2"/>
  <c r="AL458" i="2"/>
  <c r="AM458" i="2"/>
  <c r="AK461" i="2"/>
  <c r="AL461" i="2"/>
  <c r="AM461" i="2"/>
  <c r="AK464" i="2"/>
  <c r="AL464" i="2"/>
  <c r="AM464" i="2"/>
  <c r="AK467" i="2"/>
  <c r="AL467" i="2"/>
  <c r="AM467" i="2"/>
  <c r="AK470" i="2"/>
  <c r="AL470" i="2"/>
  <c r="AM470" i="2"/>
  <c r="AK473" i="2"/>
  <c r="AL473" i="2"/>
  <c r="AM473" i="2"/>
  <c r="AK476" i="2"/>
  <c r="AL476" i="2"/>
  <c r="AM476" i="2"/>
  <c r="AK479" i="2"/>
  <c r="AL479" i="2"/>
  <c r="AM479" i="2"/>
  <c r="AK482" i="2"/>
  <c r="AL482" i="2"/>
  <c r="AM482" i="2"/>
  <c r="AK485" i="2"/>
  <c r="AL485" i="2"/>
  <c r="AM485" i="2"/>
  <c r="AK488" i="2"/>
  <c r="AL488" i="2"/>
  <c r="AM488" i="2"/>
  <c r="AK491" i="2"/>
  <c r="AL491" i="2"/>
  <c r="AM491" i="2"/>
  <c r="AK494" i="2"/>
  <c r="AL494" i="2"/>
  <c r="AM494" i="2"/>
  <c r="AK497" i="2"/>
  <c r="AL497" i="2"/>
  <c r="AM497" i="2"/>
  <c r="AK500" i="2"/>
  <c r="AL500" i="2"/>
  <c r="AM500" i="2"/>
  <c r="AK503" i="2"/>
  <c r="AL503" i="2"/>
  <c r="AM503" i="2"/>
  <c r="AK506" i="2"/>
  <c r="AL506" i="2"/>
  <c r="AM506" i="2"/>
  <c r="AK509" i="2"/>
  <c r="AL509" i="2"/>
  <c r="AM509" i="2"/>
  <c r="AK512" i="2"/>
  <c r="AL512" i="2"/>
  <c r="AM512" i="2"/>
  <c r="AK515" i="2"/>
  <c r="AL515" i="2"/>
  <c r="AM515" i="2"/>
  <c r="AK518" i="2"/>
  <c r="AL518" i="2"/>
  <c r="AM518" i="2"/>
  <c r="AK521" i="2"/>
  <c r="AL521" i="2"/>
  <c r="AM521" i="2"/>
  <c r="AK524" i="2"/>
  <c r="AL524" i="2"/>
  <c r="AM524" i="2"/>
  <c r="AK527" i="2"/>
  <c r="AL527" i="2"/>
  <c r="AM527" i="2"/>
  <c r="AK530" i="2"/>
  <c r="AL530" i="2"/>
  <c r="AM530" i="2"/>
  <c r="AK533" i="2"/>
  <c r="AL533" i="2"/>
  <c r="AM533" i="2"/>
  <c r="AK536" i="2"/>
  <c r="AL536" i="2"/>
  <c r="AM536" i="2"/>
  <c r="AK539" i="2"/>
  <c r="AL539" i="2"/>
  <c r="AM539" i="2"/>
  <c r="AK542" i="2"/>
  <c r="AL542" i="2"/>
  <c r="AM542" i="2"/>
  <c r="AK545" i="2"/>
  <c r="AL545" i="2"/>
  <c r="AM545" i="2"/>
  <c r="AK548" i="2"/>
  <c r="AL548" i="2"/>
  <c r="AM548" i="2"/>
  <c r="AK551" i="2"/>
  <c r="AL551" i="2"/>
  <c r="AM551" i="2"/>
  <c r="AK554" i="2"/>
  <c r="AL554" i="2"/>
  <c r="AM554" i="2"/>
  <c r="AK557" i="2"/>
  <c r="AL557" i="2"/>
  <c r="AM557" i="2"/>
  <c r="AK560" i="2"/>
  <c r="AL560" i="2"/>
  <c r="AM560" i="2"/>
  <c r="AK563" i="2"/>
  <c r="AL563" i="2"/>
  <c r="AM563" i="2"/>
  <c r="AB567" i="2" l="1"/>
  <c r="AB566" i="2" s="1"/>
  <c r="AB35" i="2"/>
  <c r="M567" i="2"/>
  <c r="U567" i="2"/>
  <c r="U566" i="2" s="1"/>
  <c r="U35" i="2"/>
  <c r="AA35" i="2"/>
  <c r="AA567" i="2"/>
  <c r="AA566" i="2" s="1"/>
  <c r="M568" i="2"/>
  <c r="M566" i="2" s="1"/>
  <c r="L37" i="2"/>
  <c r="L568" i="2" s="1"/>
  <c r="T23" i="2"/>
  <c r="AD23" i="2"/>
  <c r="AD545" i="2"/>
  <c r="AD524" i="2"/>
  <c r="AD29" i="2"/>
  <c r="AD542" i="2"/>
  <c r="M242" i="2"/>
  <c r="AD560" i="2"/>
  <c r="AD554" i="2"/>
  <c r="AD551" i="2"/>
  <c r="AD557" i="2"/>
  <c r="AD548" i="2"/>
  <c r="AD539" i="2"/>
  <c r="AD533" i="2"/>
  <c r="AD26" i="2"/>
  <c r="M527" i="2"/>
  <c r="M434" i="2"/>
  <c r="L552" i="2"/>
  <c r="L551" i="2" s="1"/>
  <c r="L555" i="2"/>
  <c r="L554" i="2" s="1"/>
  <c r="M50" i="2"/>
  <c r="M332" i="2"/>
  <c r="M278" i="2"/>
  <c r="M368" i="2"/>
  <c r="M254" i="2"/>
  <c r="M470" i="2"/>
  <c r="M146" i="2"/>
  <c r="M296" i="2"/>
  <c r="M23" i="2"/>
  <c r="L534" i="2"/>
  <c r="L533" i="2" s="1"/>
  <c r="M530" i="2"/>
  <c r="M308" i="2"/>
  <c r="M422" i="2"/>
  <c r="L546" i="2"/>
  <c r="L545" i="2" s="1"/>
  <c r="M374" i="2"/>
  <c r="L558" i="2"/>
  <c r="L557" i="2" s="1"/>
  <c r="M536" i="2"/>
  <c r="M44" i="2"/>
  <c r="L564" i="2"/>
  <c r="L563" i="2" s="1"/>
  <c r="L543" i="2"/>
  <c r="L542" i="2" s="1"/>
  <c r="M161" i="2"/>
  <c r="M110" i="2"/>
  <c r="M38" i="2"/>
  <c r="M188" i="2"/>
  <c r="M230" i="2"/>
  <c r="M191" i="2"/>
  <c r="M290" i="2"/>
  <c r="M320" i="2"/>
  <c r="M386" i="2"/>
  <c r="M476" i="2"/>
  <c r="M176" i="2"/>
  <c r="M356" i="2"/>
  <c r="M251" i="2"/>
  <c r="M185" i="2"/>
  <c r="M560" i="2"/>
  <c r="L561" i="2"/>
  <c r="L560" i="2" s="1"/>
  <c r="M389" i="2"/>
  <c r="M419" i="2"/>
  <c r="M152" i="2"/>
  <c r="M539" i="2"/>
  <c r="L540" i="2"/>
  <c r="L539" i="2" s="1"/>
  <c r="M200" i="2"/>
  <c r="M467" i="2"/>
  <c r="M473" i="2"/>
  <c r="M509" i="2"/>
  <c r="M35" i="2"/>
  <c r="AD563" i="2"/>
  <c r="M431" i="2"/>
  <c r="M497" i="2"/>
  <c r="M104" i="2"/>
  <c r="M380" i="2"/>
  <c r="M428" i="2"/>
  <c r="M443" i="2"/>
  <c r="M479" i="2"/>
  <c r="M263" i="2"/>
  <c r="M371" i="2"/>
  <c r="M407" i="2"/>
  <c r="M548" i="2"/>
  <c r="L549" i="2"/>
  <c r="L548" i="2" s="1"/>
  <c r="M383" i="2"/>
  <c r="M488" i="2"/>
  <c r="M59" i="2"/>
  <c r="M275" i="2"/>
  <c r="M437" i="2"/>
  <c r="M239" i="2"/>
  <c r="M227" i="2"/>
  <c r="M452" i="2"/>
  <c r="M512" i="2"/>
  <c r="L525" i="2"/>
  <c r="L524" i="2" s="1"/>
  <c r="M518" i="2"/>
  <c r="M416" i="2"/>
  <c r="M404" i="2"/>
  <c r="M362" i="2"/>
  <c r="M311" i="2"/>
  <c r="M305" i="2"/>
  <c r="M266" i="2"/>
  <c r="M218" i="2"/>
  <c r="M392" i="2"/>
  <c r="M482" i="2"/>
  <c r="M545" i="2"/>
  <c r="M131" i="2"/>
  <c r="M116" i="2"/>
  <c r="M500" i="2"/>
  <c r="M338" i="2"/>
  <c r="M119" i="2"/>
  <c r="M164" i="2"/>
  <c r="M515" i="2"/>
  <c r="L21" i="2"/>
  <c r="L34" i="2"/>
  <c r="M398" i="2"/>
  <c r="M215" i="2"/>
  <c r="M344" i="2"/>
  <c r="M71" i="2"/>
  <c r="M206" i="2"/>
  <c r="M56" i="2"/>
  <c r="M440" i="2"/>
  <c r="M485" i="2"/>
  <c r="M491" i="2"/>
  <c r="M140" i="2"/>
  <c r="M92" i="2"/>
  <c r="M53" i="2"/>
  <c r="M101" i="2"/>
  <c r="L30" i="2"/>
  <c r="M29" i="2"/>
  <c r="M41" i="2"/>
  <c r="M65" i="2"/>
  <c r="M32" i="2"/>
  <c r="M98" i="2"/>
  <c r="M170" i="2"/>
  <c r="M212" i="2"/>
  <c r="M260" i="2"/>
  <c r="M143" i="2"/>
  <c r="M167" i="2"/>
  <c r="M197" i="2"/>
  <c r="M233" i="2"/>
  <c r="M257" i="2"/>
  <c r="M86" i="2"/>
  <c r="M209" i="2"/>
  <c r="M284" i="2"/>
  <c r="M542" i="2"/>
  <c r="M137" i="2"/>
  <c r="M158" i="2"/>
  <c r="M248" i="2"/>
  <c r="M221" i="2"/>
  <c r="M77" i="2"/>
  <c r="M89" i="2"/>
  <c r="M122" i="2"/>
  <c r="M182" i="2"/>
  <c r="M74" i="2"/>
  <c r="M179" i="2"/>
  <c r="M224" i="2"/>
  <c r="M68" i="2"/>
  <c r="M113" i="2"/>
  <c r="M203" i="2"/>
  <c r="M155" i="2"/>
  <c r="M563" i="2"/>
  <c r="M554" i="2"/>
  <c r="M128" i="2"/>
  <c r="L27" i="2"/>
  <c r="L26" i="2" s="1"/>
  <c r="M26" i="2"/>
  <c r="M272" i="2"/>
  <c r="M503" i="2"/>
  <c r="M125" i="2"/>
  <c r="M80" i="2"/>
  <c r="M194" i="2"/>
  <c r="M236" i="2"/>
  <c r="M134" i="2"/>
  <c r="M245" i="2"/>
  <c r="M521" i="2"/>
  <c r="M533" i="2"/>
  <c r="M551" i="2"/>
  <c r="L29" i="2" l="1"/>
  <c r="L32" i="2"/>
  <c r="I566" i="2"/>
  <c r="C566" i="2" l="1"/>
  <c r="AM20" i="2" l="1"/>
  <c r="AL20" i="2"/>
  <c r="AK20" i="2"/>
  <c r="AI20" i="2"/>
  <c r="AH20" i="2"/>
  <c r="AG20" i="2"/>
  <c r="AF20" i="2"/>
  <c r="AE20" i="2"/>
  <c r="T20" i="2"/>
  <c r="S20" i="2"/>
  <c r="R20" i="2"/>
  <c r="Q20" i="2"/>
  <c r="P20" i="2"/>
  <c r="AA20" i="2" s="1"/>
  <c r="K20" i="2"/>
  <c r="J20" i="2"/>
  <c r="O20" i="2" l="1"/>
  <c r="Z20" i="2" s="1"/>
  <c r="V20" i="2"/>
  <c r="AC20" i="2"/>
  <c r="N20" i="2"/>
  <c r="Y20" i="2" s="1"/>
  <c r="AD20" i="2" l="1"/>
  <c r="M20" i="2"/>
  <c r="X20" i="2" s="1"/>
  <c r="L20" i="2" l="1"/>
  <c r="W20" i="2" s="1"/>
  <c r="E566" i="2" l="1"/>
  <c r="F566" i="2"/>
  <c r="H566" i="2"/>
  <c r="G566" i="2" l="1"/>
  <c r="D566" i="2" l="1"/>
  <c r="AC35" i="2"/>
  <c r="AD36" i="2"/>
  <c r="L36" i="2" s="1"/>
  <c r="L35" i="2" l="1"/>
  <c r="AD35" i="2"/>
  <c r="AC92" i="2"/>
  <c r="AD93" i="2"/>
  <c r="AD92" i="2" s="1"/>
  <c r="L93" i="2"/>
  <c r="L92" i="2" s="1"/>
  <c r="AD317" i="2"/>
  <c r="AD318" i="2"/>
  <c r="AD390" i="2"/>
  <c r="L390" i="2" s="1"/>
  <c r="L389" i="2" s="1"/>
  <c r="AD449" i="2"/>
  <c r="AD108" i="2"/>
  <c r="AD107" i="2" s="1"/>
  <c r="AD132" i="2"/>
  <c r="AD180" i="2"/>
  <c r="AD204" i="2"/>
  <c r="AD203" i="2" s="1"/>
  <c r="AD228" i="2"/>
  <c r="L228" i="2" s="1"/>
  <c r="L227" i="2" s="1"/>
  <c r="AD252" i="2"/>
  <c r="AD251" i="2" s="1"/>
  <c r="AD324" i="2"/>
  <c r="AD348" i="2"/>
  <c r="L348" i="2" s="1"/>
  <c r="L347" i="2" s="1"/>
  <c r="AD444" i="2"/>
  <c r="AD443" i="2" s="1"/>
  <c r="AD468" i="2"/>
  <c r="AD467" i="2" s="1"/>
  <c r="AD120" i="2"/>
  <c r="AD119" i="2" s="1"/>
  <c r="AD138" i="2"/>
  <c r="AD144" i="2"/>
  <c r="AJ144" i="2" s="1"/>
  <c r="AJ143" i="2" s="1"/>
  <c r="AD168" i="2"/>
  <c r="AD186" i="2"/>
  <c r="AD192" i="2"/>
  <c r="AD191" i="2" s="1"/>
  <c r="AD240" i="2"/>
  <c r="AD239" i="2" s="1"/>
  <c r="L240" i="2"/>
  <c r="L239" i="2" s="1"/>
  <c r="AD264" i="2"/>
  <c r="AD263" i="2" s="1"/>
  <c r="AD288" i="2"/>
  <c r="AD287" i="2" s="1"/>
  <c r="AD312" i="2"/>
  <c r="AD311" i="2" s="1"/>
  <c r="AD336" i="2"/>
  <c r="AD335" i="2" s="1"/>
  <c r="AD360" i="2"/>
  <c r="L360" i="2" s="1"/>
  <c r="L359" i="2" s="1"/>
  <c r="AD384" i="2"/>
  <c r="AD383" i="2" s="1"/>
  <c r="AD408" i="2"/>
  <c r="AD407" i="2" s="1"/>
  <c r="L408" i="2"/>
  <c r="L407" i="2" s="1"/>
  <c r="AD432" i="2"/>
  <c r="AD431" i="2" s="1"/>
  <c r="AD450" i="2"/>
  <c r="L450" i="2" s="1"/>
  <c r="L449" i="2" s="1"/>
  <c r="AD456" i="2"/>
  <c r="AD455" i="2" s="1"/>
  <c r="AD114" i="2"/>
  <c r="AD113" i="2" s="1"/>
  <c r="AD210" i="2"/>
  <c r="AD209" i="2" s="1"/>
  <c r="AD402" i="2"/>
  <c r="AD401" i="2" s="1"/>
  <c r="AD162" i="2"/>
  <c r="AD198" i="2"/>
  <c r="AD197" i="2" s="1"/>
  <c r="AD480" i="2"/>
  <c r="AD479" i="2" s="1"/>
  <c r="AD486" i="2"/>
  <c r="AD485" i="2" s="1"/>
  <c r="AD510" i="2"/>
  <c r="L510" i="2" s="1"/>
  <c r="L509" i="2" s="1"/>
  <c r="AD141" i="2"/>
  <c r="AD200" i="2"/>
  <c r="AD201" i="2"/>
  <c r="L201" i="2" s="1"/>
  <c r="L200" i="2" s="1"/>
  <c r="AD296" i="2"/>
  <c r="AD297" i="2"/>
  <c r="L297" i="2"/>
  <c r="L296" i="2" s="1"/>
  <c r="AD489" i="2"/>
  <c r="AD488" i="2" s="1"/>
  <c r="AD234" i="2"/>
  <c r="AD233" i="2" s="1"/>
  <c r="AD330" i="2"/>
  <c r="AD329" i="2" s="1"/>
  <c r="AD102" i="2"/>
  <c r="AD101" i="2" s="1"/>
  <c r="AD126" i="2"/>
  <c r="AD125" i="2" s="1"/>
  <c r="AD282" i="2"/>
  <c r="L282" i="2" s="1"/>
  <c r="L281" i="2" s="1"/>
  <c r="AD521" i="2"/>
  <c r="AD522" i="2"/>
  <c r="L522" i="2"/>
  <c r="L521" i="2" s="1"/>
  <c r="AD357" i="2"/>
  <c r="AD356" i="2" s="1"/>
  <c r="AD147" i="2"/>
  <c r="L147" i="2" s="1"/>
  <c r="L146" i="2" s="1"/>
  <c r="AD195" i="2"/>
  <c r="AD194" i="2" s="1"/>
  <c r="AD243" i="2"/>
  <c r="AD242" i="2" s="1"/>
  <c r="AD291" i="2"/>
  <c r="AD290" i="2" s="1"/>
  <c r="AD338" i="2"/>
  <c r="AD339" i="2"/>
  <c r="L339" i="2" s="1"/>
  <c r="L338" i="2" s="1"/>
  <c r="AD483" i="2"/>
  <c r="AD482" i="2" s="1"/>
  <c r="AD249" i="2"/>
  <c r="AD248" i="2" s="1"/>
  <c r="AD345" i="2"/>
  <c r="AD344" i="2" s="1"/>
  <c r="AD183" i="2"/>
  <c r="AD279" i="2"/>
  <c r="L279" i="2" s="1"/>
  <c r="L278" i="2" s="1"/>
  <c r="AD327" i="2"/>
  <c r="AD375" i="2"/>
  <c r="AD374" i="2" s="1"/>
  <c r="AD422" i="2"/>
  <c r="AD423" i="2"/>
  <c r="L423" i="2" s="1"/>
  <c r="L422" i="2" s="1"/>
  <c r="AD519" i="2"/>
  <c r="L519" i="2" s="1"/>
  <c r="L518" i="2" s="1"/>
  <c r="AD213" i="2"/>
  <c r="L213" i="2" s="1"/>
  <c r="L212" i="2" s="1"/>
  <c r="AD308" i="2"/>
  <c r="AD309" i="2"/>
  <c r="L309" i="2"/>
  <c r="L308" i="2" s="1"/>
  <c r="AD404" i="2"/>
  <c r="AD405" i="2"/>
  <c r="L405" i="2" s="1"/>
  <c r="L404" i="2" s="1"/>
  <c r="AD306" i="2"/>
  <c r="AD305" i="2" s="1"/>
  <c r="AD393" i="2"/>
  <c r="AD129" i="2"/>
  <c r="AD128" i="2" s="1"/>
  <c r="AD165" i="2"/>
  <c r="L165" i="2" s="1"/>
  <c r="L164" i="2" s="1"/>
  <c r="AD96" i="2"/>
  <c r="AD95" i="2" s="1"/>
  <c r="L96" i="2"/>
  <c r="L95" i="2" s="1"/>
  <c r="AD471" i="2"/>
  <c r="AD470" i="2" s="1"/>
  <c r="AD354" i="2"/>
  <c r="AD123" i="2"/>
  <c r="AD122" i="2" s="1"/>
  <c r="AD372" i="2"/>
  <c r="AD371" i="2" s="1"/>
  <c r="AD378" i="2"/>
  <c r="L378" i="2" s="1"/>
  <c r="L377" i="2" s="1"/>
  <c r="AD441" i="2"/>
  <c r="AD440" i="2" s="1"/>
  <c r="AD396" i="2"/>
  <c r="AD395" i="2" s="1"/>
  <c r="L396" i="2"/>
  <c r="L395" i="2" s="1"/>
  <c r="AD156" i="2"/>
  <c r="L156" i="2"/>
  <c r="L155" i="2" s="1"/>
  <c r="AD276" i="2"/>
  <c r="AD275" i="2" s="1"/>
  <c r="AD420" i="2"/>
  <c r="AD135" i="2"/>
  <c r="AJ135" i="2" s="1"/>
  <c r="AJ134" i="2" s="1"/>
  <c r="AD453" i="2"/>
  <c r="AD452" i="2" s="1"/>
  <c r="AD153" i="2"/>
  <c r="L153" i="2" s="1"/>
  <c r="L152" i="2" s="1"/>
  <c r="AD435" i="2"/>
  <c r="AD434" i="2" s="1"/>
  <c r="AD117" i="2"/>
  <c r="AD426" i="2"/>
  <c r="AD425" i="2" s="1"/>
  <c r="AD501" i="2"/>
  <c r="AD258" i="2"/>
  <c r="AD257" i="2" s="1"/>
  <c r="AD366" i="2"/>
  <c r="AD300" i="2"/>
  <c r="AD299" i="2" s="1"/>
  <c r="AD498" i="2"/>
  <c r="AD497" i="2" s="1"/>
  <c r="L498" i="2"/>
  <c r="L497" i="2" s="1"/>
  <c r="AD231" i="2"/>
  <c r="AD230" i="2" s="1"/>
  <c r="AD174" i="2"/>
  <c r="L174" i="2"/>
  <c r="L173" i="2" s="1"/>
  <c r="AD216" i="2"/>
  <c r="AD215" i="2" s="1"/>
  <c r="AD414" i="2"/>
  <c r="AD413" i="2" s="1"/>
  <c r="AD474" i="2"/>
  <c r="AD111" i="2"/>
  <c r="AD363" i="2"/>
  <c r="L363" i="2" s="1"/>
  <c r="L362" i="2" s="1"/>
  <c r="AD177" i="2"/>
  <c r="AD273" i="2"/>
  <c r="AD272" i="2" s="1"/>
  <c r="AD465" i="2"/>
  <c r="AD464" i="2" s="1"/>
  <c r="AD255" i="2"/>
  <c r="AD254" i="2" s="1"/>
  <c r="AD105" i="2"/>
  <c r="AD104" i="2" s="1"/>
  <c r="AD429" i="2"/>
  <c r="AD428" i="2" s="1"/>
  <c r="AD398" i="2"/>
  <c r="AD399" i="2"/>
  <c r="L399" i="2" s="1"/>
  <c r="L398" i="2" s="1"/>
  <c r="AD225" i="2"/>
  <c r="L225" i="2" s="1"/>
  <c r="L224" i="2" s="1"/>
  <c r="AD189" i="2"/>
  <c r="AD188" i="2" s="1"/>
  <c r="AD333" i="2"/>
  <c r="AD332" i="2" s="1"/>
  <c r="L246" i="2"/>
  <c r="L245" i="2" s="1"/>
  <c r="AD246" i="2"/>
  <c r="AD245" i="2" s="1"/>
  <c r="AD513" i="2"/>
  <c r="AD512" i="2" s="1"/>
  <c r="AD303" i="2"/>
  <c r="AD302" i="2" s="1"/>
  <c r="AD285" i="2"/>
  <c r="AD284" i="2" s="1"/>
  <c r="AD477" i="2"/>
  <c r="L477" i="2" s="1"/>
  <c r="L476" i="2" s="1"/>
  <c r="AD495" i="2"/>
  <c r="L495" i="2" s="1"/>
  <c r="L494" i="2" s="1"/>
  <c r="AD494" i="2"/>
  <c r="AD219" i="2"/>
  <c r="L219" i="2" s="1"/>
  <c r="L218" i="2" s="1"/>
  <c r="AD222" i="2"/>
  <c r="AD221" i="2" s="1"/>
  <c r="AD270" i="2"/>
  <c r="AD269" i="2" s="1"/>
  <c r="AD438" i="2"/>
  <c r="AD437" i="2" s="1"/>
  <c r="AD315" i="2"/>
  <c r="AD314" i="2" s="1"/>
  <c r="AD387" i="2"/>
  <c r="AD386" i="2" s="1"/>
  <c r="L387" i="2"/>
  <c r="L386" i="2" s="1"/>
  <c r="AD411" i="2"/>
  <c r="AD410" i="2" s="1"/>
  <c r="AD507" i="2"/>
  <c r="AD506" i="2" s="1"/>
  <c r="AD321" i="2"/>
  <c r="AD417" i="2"/>
  <c r="AD416" i="2" s="1"/>
  <c r="AD504" i="2"/>
  <c r="AD503" i="2" s="1"/>
  <c r="AD171" i="2"/>
  <c r="AD267" i="2"/>
  <c r="AD266" i="2" s="1"/>
  <c r="AD459" i="2"/>
  <c r="AD458" i="2" s="1"/>
  <c r="AD369" i="2"/>
  <c r="AD368" i="2" s="1"/>
  <c r="AD99" i="2"/>
  <c r="AD98" i="2" s="1"/>
  <c r="L99" i="2"/>
  <c r="L98" i="2" s="1"/>
  <c r="AD159" i="2"/>
  <c r="L159" i="2" s="1"/>
  <c r="L158" i="2" s="1"/>
  <c r="AD351" i="2"/>
  <c r="AD447" i="2"/>
  <c r="AD446" i="2" s="1"/>
  <c r="AD237" i="2"/>
  <c r="AD236" i="2" s="1"/>
  <c r="AD462" i="2"/>
  <c r="AD461" i="2" s="1"/>
  <c r="AD150" i="2"/>
  <c r="AD294" i="2"/>
  <c r="AD293" i="2" s="1"/>
  <c r="AD342" i="2"/>
  <c r="AD341" i="2" s="1"/>
  <c r="AD492" i="2"/>
  <c r="AD491" i="2" s="1"/>
  <c r="AD516" i="2"/>
  <c r="AD515" i="2" s="1"/>
  <c r="AD207" i="2"/>
  <c r="AD206" i="2" s="1"/>
  <c r="AD261" i="2"/>
  <c r="AD260" i="2" s="1"/>
  <c r="L261" i="2"/>
  <c r="L260" i="2" s="1"/>
  <c r="AD381" i="2"/>
  <c r="AD380" i="2" s="1"/>
  <c r="AD518" i="2" l="1"/>
  <c r="L411" i="2"/>
  <c r="L410" i="2" s="1"/>
  <c r="L435" i="2"/>
  <c r="L434" i="2" s="1"/>
  <c r="L426" i="2"/>
  <c r="L425" i="2" s="1"/>
  <c r="L432" i="2"/>
  <c r="L431" i="2" s="1"/>
  <c r="L357" i="2"/>
  <c r="L356" i="2" s="1"/>
  <c r="L381" i="2"/>
  <c r="L380" i="2" s="1"/>
  <c r="L285" i="2"/>
  <c r="L284" i="2" s="1"/>
  <c r="L231" i="2"/>
  <c r="L230" i="2" s="1"/>
  <c r="AD212" i="2"/>
  <c r="L189" i="2"/>
  <c r="L188" i="2" s="1"/>
  <c r="L192" i="2"/>
  <c r="L191" i="2" s="1"/>
  <c r="L129" i="2"/>
  <c r="L128" i="2" s="1"/>
  <c r="AD149" i="2"/>
  <c r="AJ150" i="2"/>
  <c r="AJ149" i="2" s="1"/>
  <c r="AD326" i="2"/>
  <c r="AJ327" i="2"/>
  <c r="AJ326" i="2" s="1"/>
  <c r="L342" i="2"/>
  <c r="L341" i="2" s="1"/>
  <c r="L462" i="2"/>
  <c r="L461" i="2" s="1"/>
  <c r="AD158" i="2"/>
  <c r="AJ159" i="2"/>
  <c r="AJ158" i="2" s="1"/>
  <c r="L504" i="2"/>
  <c r="L503" i="2" s="1"/>
  <c r="AD320" i="2"/>
  <c r="AJ321" i="2"/>
  <c r="AJ320" i="2" s="1"/>
  <c r="L438" i="2"/>
  <c r="L437" i="2" s="1"/>
  <c r="L270" i="2"/>
  <c r="L269" i="2" s="1"/>
  <c r="AD218" i="2"/>
  <c r="L333" i="2"/>
  <c r="L332" i="2" s="1"/>
  <c r="L105" i="2"/>
  <c r="L104" i="2" s="1"/>
  <c r="L459" i="2"/>
  <c r="L458" i="2" s="1"/>
  <c r="AD173" i="2"/>
  <c r="AJ174" i="2"/>
  <c r="AJ173" i="2" s="1"/>
  <c r="L372" i="2"/>
  <c r="L371" i="2" s="1"/>
  <c r="AD146" i="2"/>
  <c r="AJ147" i="2"/>
  <c r="AJ146" i="2" s="1"/>
  <c r="L489" i="2"/>
  <c r="L488" i="2" s="1"/>
  <c r="L141" i="2"/>
  <c r="L140" i="2" s="1"/>
  <c r="AJ141" i="2"/>
  <c r="AJ140" i="2" s="1"/>
  <c r="AD509" i="2"/>
  <c r="AD161" i="2"/>
  <c r="AJ162" i="2"/>
  <c r="AJ161" i="2" s="1"/>
  <c r="L312" i="2"/>
  <c r="L311" i="2" s="1"/>
  <c r="L144" i="2"/>
  <c r="L143" i="2" s="1"/>
  <c r="L324" i="2"/>
  <c r="L323" i="2" s="1"/>
  <c r="AJ324" i="2"/>
  <c r="AJ323" i="2" s="1"/>
  <c r="AD179" i="2"/>
  <c r="AJ180" i="2"/>
  <c r="AJ179" i="2" s="1"/>
  <c r="AD389" i="2"/>
  <c r="AD176" i="2"/>
  <c r="AJ177" i="2"/>
  <c r="AJ176" i="2" s="1"/>
  <c r="AD137" i="2"/>
  <c r="AJ138" i="2"/>
  <c r="AJ137" i="2" s="1"/>
  <c r="AD350" i="2"/>
  <c r="AJ351" i="2"/>
  <c r="AJ350" i="2" s="1"/>
  <c r="AD152" i="2"/>
  <c r="AJ153" i="2"/>
  <c r="AJ152" i="2" s="1"/>
  <c r="L183" i="2"/>
  <c r="L182" i="2" s="1"/>
  <c r="AJ183" i="2"/>
  <c r="AJ182" i="2" s="1"/>
  <c r="AD185" i="2"/>
  <c r="AJ186" i="2"/>
  <c r="AJ185" i="2" s="1"/>
  <c r="AD131" i="2"/>
  <c r="AJ132" i="2"/>
  <c r="AD143" i="2"/>
  <c r="L492" i="2"/>
  <c r="L491" i="2" s="1"/>
  <c r="L237" i="2"/>
  <c r="L236" i="2" s="1"/>
  <c r="AD170" i="2"/>
  <c r="AJ171" i="2"/>
  <c r="AJ170" i="2" s="1"/>
  <c r="L417" i="2"/>
  <c r="L416" i="2" s="1"/>
  <c r="L222" i="2"/>
  <c r="L221" i="2" s="1"/>
  <c r="L513" i="2"/>
  <c r="L512" i="2" s="1"/>
  <c r="L177" i="2"/>
  <c r="L176" i="2" s="1"/>
  <c r="L276" i="2"/>
  <c r="L275" i="2" s="1"/>
  <c r="AD155" i="2"/>
  <c r="AJ156" i="2"/>
  <c r="AJ155" i="2" s="1"/>
  <c r="L123" i="2"/>
  <c r="L122" i="2" s="1"/>
  <c r="AD164" i="2"/>
  <c r="AJ165" i="2"/>
  <c r="AJ164" i="2" s="1"/>
  <c r="L306" i="2"/>
  <c r="L305" i="2" s="1"/>
  <c r="L336" i="2"/>
  <c r="L335" i="2" s="1"/>
  <c r="L168" i="2"/>
  <c r="L167" i="2" s="1"/>
  <c r="AJ168" i="2"/>
  <c r="AJ167" i="2" s="1"/>
  <c r="L138" i="2"/>
  <c r="L137" i="2" s="1"/>
  <c r="L318" i="2"/>
  <c r="L317" i="2" s="1"/>
  <c r="AJ318" i="2"/>
  <c r="AJ317" i="2" s="1"/>
  <c r="AD323" i="2"/>
  <c r="AD110" i="2"/>
  <c r="L111" i="2"/>
  <c r="L110" i="2" s="1"/>
  <c r="L207" i="2"/>
  <c r="L206" i="2" s="1"/>
  <c r="L294" i="2"/>
  <c r="L293" i="2" s="1"/>
  <c r="L447" i="2"/>
  <c r="L446" i="2" s="1"/>
  <c r="L369" i="2"/>
  <c r="L368" i="2" s="1"/>
  <c r="L321" i="2"/>
  <c r="L320" i="2" s="1"/>
  <c r="L315" i="2"/>
  <c r="L314" i="2" s="1"/>
  <c r="AD476" i="2"/>
  <c r="AD224" i="2"/>
  <c r="L255" i="2"/>
  <c r="L254" i="2" s="1"/>
  <c r="L465" i="2"/>
  <c r="L464" i="2" s="1"/>
  <c r="AD362" i="2"/>
  <c r="L171" i="2"/>
  <c r="L170" i="2" s="1"/>
  <c r="L414" i="2"/>
  <c r="L413" i="2" s="1"/>
  <c r="L300" i="2"/>
  <c r="L299" i="2" s="1"/>
  <c r="L366" i="2"/>
  <c r="L365" i="2" s="1"/>
  <c r="AD365" i="2"/>
  <c r="L453" i="2"/>
  <c r="L452" i="2" s="1"/>
  <c r="L420" i="2"/>
  <c r="L419" i="2" s="1"/>
  <c r="AD419" i="2"/>
  <c r="AD392" i="2"/>
  <c r="L393" i="2"/>
  <c r="L392" i="2" s="1"/>
  <c r="L117" i="2"/>
  <c r="L116" i="2" s="1"/>
  <c r="AD116" i="2"/>
  <c r="L267" i="2"/>
  <c r="L266" i="2" s="1"/>
  <c r="AD473" i="2"/>
  <c r="L474" i="2"/>
  <c r="L473" i="2" s="1"/>
  <c r="AD500" i="2"/>
  <c r="L501" i="2"/>
  <c r="L500" i="2" s="1"/>
  <c r="AD134" i="2"/>
  <c r="L135" i="2"/>
  <c r="L134" i="2" s="1"/>
  <c r="L516" i="2"/>
  <c r="L515" i="2" s="1"/>
  <c r="L150" i="2"/>
  <c r="L149" i="2" s="1"/>
  <c r="L351" i="2"/>
  <c r="L350" i="2" s="1"/>
  <c r="L507" i="2"/>
  <c r="L506" i="2" s="1"/>
  <c r="L303" i="2"/>
  <c r="L302" i="2" s="1"/>
  <c r="L429" i="2"/>
  <c r="L428" i="2" s="1"/>
  <c r="L273" i="2"/>
  <c r="L272" i="2" s="1"/>
  <c r="L216" i="2"/>
  <c r="L215" i="2" s="1"/>
  <c r="L258" i="2"/>
  <c r="L257" i="2" s="1"/>
  <c r="L441" i="2"/>
  <c r="L440" i="2" s="1"/>
  <c r="AD353" i="2"/>
  <c r="L354" i="2"/>
  <c r="L353" i="2" s="1"/>
  <c r="L327" i="2"/>
  <c r="L326" i="2" s="1"/>
  <c r="L345" i="2"/>
  <c r="L344" i="2" s="1"/>
  <c r="L249" i="2"/>
  <c r="L248" i="2" s="1"/>
  <c r="L243" i="2"/>
  <c r="L242" i="2" s="1"/>
  <c r="L126" i="2"/>
  <c r="L125" i="2" s="1"/>
  <c r="L102" i="2"/>
  <c r="L101" i="2" s="1"/>
  <c r="AD278" i="2"/>
  <c r="AD182" i="2"/>
  <c r="L291" i="2"/>
  <c r="L290" i="2" s="1"/>
  <c r="L195" i="2"/>
  <c r="L194" i="2" s="1"/>
  <c r="L486" i="2"/>
  <c r="L485" i="2" s="1"/>
  <c r="L480" i="2"/>
  <c r="L479" i="2" s="1"/>
  <c r="L198" i="2"/>
  <c r="L197" i="2" s="1"/>
  <c r="L456" i="2"/>
  <c r="L455" i="2" s="1"/>
  <c r="L384" i="2"/>
  <c r="L383" i="2" s="1"/>
  <c r="L288" i="2"/>
  <c r="L287" i="2" s="1"/>
  <c r="L186" i="2"/>
  <c r="L185" i="2" s="1"/>
  <c r="L120" i="2"/>
  <c r="L119" i="2" s="1"/>
  <c r="L402" i="2"/>
  <c r="L401" i="2" s="1"/>
  <c r="L162" i="2"/>
  <c r="L161" i="2" s="1"/>
  <c r="AD347" i="2"/>
  <c r="AD227" i="2"/>
  <c r="L132" i="2"/>
  <c r="L131" i="2" s="1"/>
  <c r="AD140" i="2"/>
  <c r="L483" i="2"/>
  <c r="L482" i="2" s="1"/>
  <c r="AD377" i="2"/>
  <c r="L114" i="2"/>
  <c r="L113" i="2" s="1"/>
  <c r="L468" i="2"/>
  <c r="L467" i="2" s="1"/>
  <c r="AD281" i="2"/>
  <c r="L252" i="2"/>
  <c r="L251" i="2" s="1"/>
  <c r="L204" i="2"/>
  <c r="L203" i="2" s="1"/>
  <c r="L180" i="2"/>
  <c r="L179" i="2" s="1"/>
  <c r="L108" i="2"/>
  <c r="L107" i="2" s="1"/>
  <c r="L375" i="2"/>
  <c r="L374" i="2" s="1"/>
  <c r="AD359" i="2"/>
  <c r="L330" i="2"/>
  <c r="L329" i="2" s="1"/>
  <c r="AD167" i="2"/>
  <c r="L471" i="2"/>
  <c r="L470" i="2" s="1"/>
  <c r="L264" i="2"/>
  <c r="L263" i="2" s="1"/>
  <c r="L444" i="2"/>
  <c r="L443" i="2" s="1"/>
  <c r="L234" i="2"/>
  <c r="L233" i="2" s="1"/>
  <c r="L210" i="2"/>
  <c r="L209" i="2" s="1"/>
  <c r="AC65" i="2"/>
  <c r="AD66" i="2"/>
  <c r="AD65" i="2" s="1"/>
  <c r="AJ131" i="2" l="1"/>
  <c r="AJ567" i="2"/>
  <c r="AJ566" i="2" s="1"/>
  <c r="L66" i="2"/>
  <c r="L65" i="2" l="1"/>
  <c r="AC77" i="2"/>
  <c r="AD78" i="2"/>
  <c r="L78" i="2" l="1"/>
  <c r="AD77" i="2"/>
  <c r="L77" i="2" l="1"/>
  <c r="AC89" i="2"/>
  <c r="AD90" i="2"/>
  <c r="AD89" i="2" s="1"/>
  <c r="L90" i="2"/>
  <c r="L89" i="2" s="1"/>
  <c r="AD74" i="2" l="1"/>
  <c r="AD38" i="2"/>
  <c r="AC86" i="2"/>
  <c r="AD68" i="2"/>
  <c r="AD44" i="2"/>
  <c r="L56" i="2"/>
  <c r="L47" i="2"/>
  <c r="AD71" i="2"/>
  <c r="AD83" i="2"/>
  <c r="AD53" i="2"/>
  <c r="AC56" i="2"/>
  <c r="AC62" i="2"/>
  <c r="AD47" i="2"/>
  <c r="L48" i="2"/>
  <c r="AD59" i="2"/>
  <c r="AD48" i="2"/>
  <c r="AC48" i="2"/>
  <c r="AC47" i="2"/>
  <c r="AC71" i="2"/>
  <c r="AC38" i="2"/>
  <c r="AC41" i="2"/>
  <c r="AC74" i="2"/>
  <c r="AD80" i="2"/>
  <c r="AC53" i="2"/>
  <c r="AC50" i="2"/>
  <c r="AC83" i="2"/>
  <c r="AC567" i="2"/>
  <c r="AC566" i="2"/>
  <c r="L69" i="2"/>
  <c r="L68" i="2"/>
  <c r="L86" i="2"/>
  <c r="L41" i="2"/>
  <c r="AD50" i="2"/>
  <c r="AC80" i="2"/>
  <c r="L45" i="2"/>
  <c r="L44" i="2"/>
  <c r="L57" i="2"/>
  <c r="AC57" i="2"/>
  <c r="AD57" i="2"/>
  <c r="AD56" i="2"/>
  <c r="AD62" i="2"/>
  <c r="AD41" i="2"/>
  <c r="AC42" i="2"/>
  <c r="AD42" i="2"/>
  <c r="L42" i="2"/>
  <c r="AD86" i="2"/>
  <c r="AC44" i="2"/>
  <c r="AC45" i="2"/>
  <c r="AD45" i="2"/>
  <c r="AC84" i="2"/>
  <c r="AD84" i="2"/>
  <c r="L84" i="2"/>
  <c r="L83" i="2"/>
  <c r="AC59" i="2"/>
  <c r="AC60" i="2"/>
  <c r="AD60" i="2"/>
  <c r="L60" i="2"/>
  <c r="L59" i="2"/>
  <c r="AC51" i="2"/>
  <c r="AD51" i="2"/>
  <c r="L51" i="2"/>
  <c r="L50" i="2"/>
  <c r="AC63" i="2"/>
  <c r="AD63" i="2"/>
  <c r="L63" i="2"/>
  <c r="L62" i="2"/>
  <c r="AC72" i="2"/>
  <c r="AD72" i="2"/>
  <c r="L72" i="2"/>
  <c r="L71" i="2"/>
  <c r="AC39" i="2"/>
  <c r="AD39" i="2"/>
  <c r="L39" i="2"/>
  <c r="L38" i="2"/>
  <c r="AC75" i="2"/>
  <c r="AD75" i="2"/>
  <c r="L75" i="2"/>
  <c r="L74" i="2"/>
  <c r="AC68" i="2"/>
  <c r="AC69" i="2"/>
  <c r="AD69" i="2"/>
  <c r="AC54" i="2"/>
  <c r="AD54" i="2"/>
  <c r="L54" i="2"/>
  <c r="L53" i="2"/>
  <c r="AD567" i="2"/>
  <c r="AD566" i="2"/>
  <c r="L571" i="2"/>
  <c r="AC87" i="2"/>
  <c r="AD87" i="2"/>
  <c r="L87" i="2"/>
  <c r="L567" i="2"/>
  <c r="L566" i="2"/>
  <c r="AC81" i="2"/>
  <c r="AD81" i="2"/>
  <c r="L81" i="2"/>
  <c r="L80" i="2"/>
</calcChain>
</file>

<file path=xl/sharedStrings.xml><?xml version="1.0" encoding="utf-8"?>
<sst xmlns="http://schemas.openxmlformats.org/spreadsheetml/2006/main" count="610" uniqueCount="233">
  <si>
    <t>у тому числі</t>
  </si>
  <si>
    <t>№ з/п</t>
  </si>
  <si>
    <t>Найменування медичної послуги</t>
  </si>
  <si>
    <t>базова ставка тарифу</t>
  </si>
  <si>
    <t>прямі витрати на лікарські засоби для надання однієї послуги</t>
  </si>
  <si>
    <t>прямі витрати на медичні вироби, крім дороговартісних, для надання однієї послуги</t>
  </si>
  <si>
    <t>Витрати на дороговартісні медичні вироби, грн.</t>
  </si>
  <si>
    <t>Складові тарифу за одиницю послуги, грн.</t>
  </si>
  <si>
    <t xml:space="preserve">DREZ-операції при больових синдромах </t>
  </si>
  <si>
    <t xml:space="preserve">Аутотрансплантація периферичного нерву з застосуванням мікрохірургічної техніки </t>
  </si>
  <si>
    <t xml:space="preserve">Балонна  вазодилятація </t>
  </si>
  <si>
    <t>Вентрикулостомія третього шлуночка головного мозку ендоскопічна</t>
  </si>
  <si>
    <t xml:space="preserve">Видалення абсцесу головного мозку з капсулою </t>
  </si>
  <si>
    <t xml:space="preserve">Видалення артеріо-венозної мальформації </t>
  </si>
  <si>
    <t xml:space="preserve">Видалення внутрішньомозкової гематоми великої півкулі головного мозку з ендоскопічною асистенцією та методом фібрінолізу </t>
  </si>
  <si>
    <t xml:space="preserve">Видалення глибинної внутрішньомозкової гематоми великих півкуль головного мозку з висіченням артеріо-венозної мальформації глибинних структур </t>
  </si>
  <si>
    <t xml:space="preserve">Видалення глибиної внутрішньомозкової гематоми великих півкуль головного мозку з коагуляцією патологічних судин артеріо-венозної мальформації </t>
  </si>
  <si>
    <t xml:space="preserve">Видалення множиних внутрішньочерепних абсцесів мозку </t>
  </si>
  <si>
    <t xml:space="preserve">Видалення гематом великих півкуль головного мозку з ендоскопічною асистенцією та методом фібрінолізу </t>
  </si>
  <si>
    <t xml:space="preserve">Видалення гематом глибинних структур головного мозку </t>
  </si>
  <si>
    <t xml:space="preserve">Видалення гематом мозочку </t>
  </si>
  <si>
    <t xml:space="preserve">Видалення гематоми хіазмально-селярної ділянки </t>
  </si>
  <si>
    <t xml:space="preserve">Видалення гострих оболонкових внутрішньочерепних гематом (супра- та субтенторіальних) з ендоскопічною асистенцією </t>
  </si>
  <si>
    <t xml:space="preserve">Видалення екстрамедулярної пухлини спинного мозку (за винятком вентрально розташованих та із екстравертебральним ростом) </t>
  </si>
  <si>
    <t>Видалення ехінококу, цистицерків мозку</t>
  </si>
  <si>
    <t xml:space="preserve">Видалення кисти головного мозку </t>
  </si>
  <si>
    <t xml:space="preserve">Видалення кистозних пухлин півкуль великого мозку чи мозочку </t>
  </si>
  <si>
    <t xml:space="preserve">Видалення латеральної внутрішньо мозкової інсульт-гематоми </t>
  </si>
  <si>
    <t xml:space="preserve">Видалення невриноми черепно-мозкового нерву (слухового, трійчастого, блукаючого, під’язичного) мікрохірургічне </t>
  </si>
  <si>
    <t xml:space="preserve">Видалення новоутвора стовбура головного мозку </t>
  </si>
  <si>
    <t xml:space="preserve">Видалення новоутворів великих півкуль головного мозку з ендоскопічною аситенцією, нейронавігацією та застосування лазерних технологій </t>
  </si>
  <si>
    <t xml:space="preserve">Видалення новоутворів великих півкуль головного мозку мікрохірургічне </t>
  </si>
  <si>
    <t xml:space="preserve">Видалення новоутворів головного мозку серединно-глибинної  локалізації з ендоскопічною асистенцією </t>
  </si>
  <si>
    <t xml:space="preserve">Видалення новоутворів головного мозку серединно-глибинної  локалізації мікрохірургічне </t>
  </si>
  <si>
    <t xml:space="preserve">Видалення новоутворів ділянки шишкоподібної залози головного мозку з ендоскопічною асистенцією </t>
  </si>
  <si>
    <t xml:space="preserve">Видалення новоутворів ділянки шишкоподібної залози головного мозку мікрохірургічне </t>
  </si>
  <si>
    <t xml:space="preserve">Видалення новоутворів мозочка і  IV шлуночка </t>
  </si>
  <si>
    <t xml:space="preserve">Видалення новоутворів оболонок спинного мозку </t>
  </si>
  <si>
    <t>Видалення новоутворів шлуночків мозку з ендоскопічною асистенцією</t>
  </si>
  <si>
    <t xml:space="preserve">Видалення новоутворів шлуночків мозку мікрохірургічне </t>
  </si>
  <si>
    <t xml:space="preserve">Видалення новоутвору гіпофізу трансназальним доступом </t>
  </si>
  <si>
    <t xml:space="preserve">Видалення важкодоступного новоутвору головного мозку глибинної локалізації (кавернома, пухлина, в/м гематома) з ендоскопічною аситенцією та нейронавігацією </t>
  </si>
  <si>
    <t xml:space="preserve">Видалення новоутвору мозочка і  IV шлуночка головного мозку мікрохірургічне </t>
  </si>
  <si>
    <t xml:space="preserve">Видалення новоутвору оболонок головного мозку мікрохірургічне з пластикою твердої мозкової оболонки  </t>
  </si>
  <si>
    <t xml:space="preserve">Видалення новоутвору оболонок головного мозку мікрохірургічне з пластикою твердої мозкової оболонки і склепіння черепа ауто- або алотрансплантами </t>
  </si>
  <si>
    <t xml:space="preserve">Видалення поширеного новоутвору основи черепа </t>
  </si>
  <si>
    <t xml:space="preserve">Видалення новоутвору основи черепа мікрохірургічне </t>
  </si>
  <si>
    <t xml:space="preserve">Видалення новоутвору спинного мозку мікрохірургічне </t>
  </si>
  <si>
    <t xml:space="preserve">Видалення новоутвору спинномозкового нерва мікрохірургічне </t>
  </si>
  <si>
    <t xml:space="preserve">Видалення новоутвору хіазмально-селярної ділянки і III шлуночка головного мозку </t>
  </si>
  <si>
    <t>Видалення позамозкової пухлини  краніо-базальної локалізації мікрохірургічне</t>
  </si>
  <si>
    <t xml:space="preserve">Видалення пухлин окремих периферичних нервів мікрохірургічне </t>
  </si>
  <si>
    <t xml:space="preserve">Видалення субдуральних гематом з ендоскопічною асистенцією та методом фібрінолізу </t>
  </si>
  <si>
    <t xml:space="preserve">Видалення черепно-лицевого новоутвору </t>
  </si>
  <si>
    <t xml:space="preserve">Видалення черепно-лицевого новоутвору мікрохірургічне з застосуванням ендоскопічної техніки і пластикою дефекту основи черепа ауто- або алотрансплантатами </t>
  </si>
  <si>
    <t xml:space="preserve">Видалення черепно-лицевого новоутвору мікрохірургічне з пластикою дефекта основи черепа ауто-або алотрансплантатами </t>
  </si>
  <si>
    <t xml:space="preserve">Видалення невриноми корінця спинномозкового нерву мікрохірургічне </t>
  </si>
  <si>
    <t xml:space="preserve">Встановлення балон-катетера в пазуху основної кістки </t>
  </si>
  <si>
    <t xml:space="preserve">Втручання на гассеровому вузлі </t>
  </si>
  <si>
    <t xml:space="preserve">Втручання при вроджених  черепно-мозкових грижах (менінгорадикуло- менінгоенцефалоцеле), синдромі Арнольда-Кіарі </t>
  </si>
  <si>
    <t xml:space="preserve">Втручання при вроджених спинно-мозкових  грижах </t>
  </si>
  <si>
    <t xml:space="preserve">Втручання при пухлинах кісток склепіння черепу, що здавлюють головний мозок </t>
  </si>
  <si>
    <t xml:space="preserve">Втручання при пухлинах плечового сплетення </t>
  </si>
  <si>
    <t xml:space="preserve">Гемісферектомія функціональна </t>
  </si>
  <si>
    <t>Декомпресивні операції із стабілізацією хребта на шийному, грудному відділах</t>
  </si>
  <si>
    <t xml:space="preserve">Декомпресія зорових нервів </t>
  </si>
  <si>
    <t xml:space="preserve">Декомпресія спинного мозку та корінців при травматичних пошкодженнях суміжних відділів хребта з заднього та переднього доступів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</si>
  <si>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грудного відділу хребта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</si>
  <si>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поперекового відділу хребта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</si>
  <si>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шийного відділу хребта </t>
  </si>
  <si>
    <t xml:space="preserve">Декомпресія спинного мозку та корінців при травматичних пошкодженнях з переднього доступу </t>
  </si>
  <si>
    <t xml:space="preserve">Ендартеріектомія каротидна </t>
  </si>
  <si>
    <t xml:space="preserve">Ендоваскулярне виключення  артеріовенозних мальформацій головного мозку </t>
  </si>
  <si>
    <t xml:space="preserve">Ендоваскулярне виключення артеріальних аневризм з використанням потокоскеровуючого стенту </t>
  </si>
  <si>
    <t xml:space="preserve">Ендоваскулярне виключення артеріальних аневризм з використанням спіралей </t>
  </si>
  <si>
    <t xml:space="preserve">Ендоваскулярне виключення артеріальних аневризм з використанням спіралей із балон асистенцією </t>
  </si>
  <si>
    <t xml:space="preserve">Ендоваскулярне виключення артеріальних аневризм з використанням спіралей із стент асистенцією </t>
  </si>
  <si>
    <t xml:space="preserve">Ендоваскулярне виключення каротидно-кавернозних сполук </t>
  </si>
  <si>
    <t xml:space="preserve">Ендоваскулярні втручання (дилятація, стентування, протезування) при стенозуючо-оклюзуючих  ураженнях інтракраніальних та екстракраніальних магістральних судин </t>
  </si>
  <si>
    <t xml:space="preserve">Ендоназальні втручання (виключаючи транссфеноїдальні) при назальній ліквореї </t>
  </si>
  <si>
    <t xml:space="preserve">Ендоскопічна ендоназальна пластика лікворної фістули основи черепа </t>
  </si>
  <si>
    <t xml:space="preserve">Ендоскопічні операції при кистах головного мозку </t>
  </si>
  <si>
    <t xml:space="preserve">Ендоскопічні операції при новоутворах головного мозку </t>
  </si>
  <si>
    <t xml:space="preserve">Ендоскопічні операції при порушенні ліквороциркуляції </t>
  </si>
  <si>
    <t xml:space="preserve">Зшивання нерва з використанням мікрохірургічної техніки </t>
  </si>
  <si>
    <t xml:space="preserve">Імлантація внутрішньомозкових електродів стереотаксичним методом </t>
  </si>
  <si>
    <t xml:space="preserve">Імплантація епідуральних церебральних електродів  </t>
  </si>
  <si>
    <t xml:space="preserve">Імплантація епідуральних спінальних електродів </t>
  </si>
  <si>
    <t xml:space="preserve">Імплантація інтратекальної інфузійної помпи  </t>
  </si>
  <si>
    <t xml:space="preserve">Видалення інтратекальної інфузійної помпи  </t>
  </si>
  <si>
    <t xml:space="preserve">Імплантація нейростимулятора спинного мозку </t>
  </si>
  <si>
    <t>Імплантація підшкірної частини нейростимулятора спинного мозку</t>
  </si>
  <si>
    <t xml:space="preserve">Імплантація системи для стимуляції глибоких структур головного мозку з можливістю перезарядки </t>
  </si>
  <si>
    <t xml:space="preserve">Імплантація системи для стимуляції глибоких структур головного мозку  для заміни </t>
  </si>
  <si>
    <t xml:space="preserve">Калозотомія мікрохірургічна </t>
  </si>
  <si>
    <t xml:space="preserve">Кисто-перитонеальне шунтування </t>
  </si>
  <si>
    <t xml:space="preserve">Кісткова пластика щелепно-лицьової області з використанням аутокісткових трансплантатів та аллокісткових імплантів </t>
  </si>
  <si>
    <t xml:space="preserve">Кісткова пластика щелепноо-лицьової області з використанням контракціонно-дистракційних апаратів </t>
  </si>
  <si>
    <t xml:space="preserve">Комбіновані втручання при гострих краніофаціальних  травмах </t>
  </si>
  <si>
    <t xml:space="preserve">Краніопластика із застосуванням 3D технологій </t>
  </si>
  <si>
    <t xml:space="preserve">Кріорізотомія </t>
  </si>
  <si>
    <t xml:space="preserve">Мікросудинна декомпресія лицевого, вестибулокохлеарного нерву </t>
  </si>
  <si>
    <t xml:space="preserve">Мікросудинна декомпресія при невралгії трійчастого, язикоглоткового черепного нервів </t>
  </si>
  <si>
    <t xml:space="preserve">Мікрохірургічна пластика  черепно-лицевого комплексу з мікрохірургічною пластикою ауто- або алотрансплантатами </t>
  </si>
  <si>
    <t xml:space="preserve">Мікрохірургічне  виключення артеріальних аневризм головного мозку </t>
  </si>
  <si>
    <t xml:space="preserve">Мікрохірургічне видалення епілептогенного вогнища, гемісферектомія </t>
  </si>
  <si>
    <t xml:space="preserve">Мікрохірургічне видалення епілептогенного вогнища; кальозотомія </t>
  </si>
  <si>
    <t xml:space="preserve">Мікрохірургічне виключення артеріовенозних мальформацій головного мозку </t>
  </si>
  <si>
    <t xml:space="preserve">Мікрохірургічне та  ендоваскулярне виключення артеріальних аневризм, артеріо-венозних мальформацій судин головного мозку </t>
  </si>
  <si>
    <t xml:space="preserve">Мікрохірургічні втручання (дискектомії) на грудному, шийному рівнях </t>
  </si>
  <si>
    <t xml:space="preserve">Мікрохірургічні операції “bypass” – створення екстра-інтракраніальних артеріальних анастомозів при ішемічних ураженнях головного мозку </t>
  </si>
  <si>
    <t xml:space="preserve">Мікрохірургічні судинні декомпресії (операція Джанетта) </t>
  </si>
  <si>
    <t xml:space="preserve">Невротизація брахіоплексальна селективна з застосуванням мікрохірургічної техніки </t>
  </si>
  <si>
    <t xml:space="preserve">Невротизація інтеркостобрахеальна селективна з застосуванням мікрохірургічної техніки </t>
  </si>
  <si>
    <t xml:space="preserve">Оперативні втручання на грудному рівні хребта  із одномоментною стабілізацією </t>
  </si>
  <si>
    <t xml:space="preserve">Оперативні втручання на шийному рівні хребта із одномоментною стабілізацією </t>
  </si>
  <si>
    <t xml:space="preserve">Оперативні втручання при дегенеративно-дистрофічних ураженнях грудного та поперекового відділів хребта з переднього та заднього доступів </t>
  </si>
  <si>
    <t>Оперативні втручання при дегенеративно-дистрофічних ураженнях шийного відділу з переднього та заднього доступів (комбіновані втручання)</t>
  </si>
  <si>
    <t xml:space="preserve">Оперативні втручання при стенозі хребтового каналу грудного відділу хребта </t>
  </si>
  <si>
    <t>Оперативні втручання при стенозі хребтового каналу шийного відділу хребта</t>
  </si>
  <si>
    <t xml:space="preserve">Операції на спинному мозку із імплантацією систем для постійної електростимуляції </t>
  </si>
  <si>
    <t xml:space="preserve">Передня скронева лобектомія </t>
  </si>
  <si>
    <t xml:space="preserve">Пластика дефекту основи черепа  </t>
  </si>
  <si>
    <t xml:space="preserve">Пластика дефекту основи черепа з використанням аутотрансплантації кісток склепіння черепа </t>
  </si>
  <si>
    <t>Пластика лікворної фістули трансназальна</t>
  </si>
  <si>
    <t xml:space="preserve">Пластичні операції при лобно-орбітальних кісткових дефектах </t>
  </si>
  <si>
    <t xml:space="preserve">Пластичні операції при передніх мозкових грижах </t>
  </si>
  <si>
    <t xml:space="preserve">Пластичні транскраніальні втручання при вушній ліквореї </t>
  </si>
  <si>
    <t xml:space="preserve">Пластичні транскраніальні (транссфеноїдальні) втручання при назальній  ліквореї </t>
  </si>
  <si>
    <t xml:space="preserve">Поперекова мікродискектомія одностороння </t>
  </si>
  <si>
    <t xml:space="preserve">Поперекова мікродисксктомія двустороння </t>
  </si>
  <si>
    <t xml:space="preserve">Пункційна вертебропластика </t>
  </si>
  <si>
    <t>Пункційна вертебропластика при "агресивних" гемангіомах хребта, метастатичному ураженні хребця (на двох рівнях)</t>
  </si>
  <si>
    <t>Пункційна вертебропластика при критичному остеопорозі (на двох рівнях)</t>
  </si>
  <si>
    <t xml:space="preserve">Пункційна вертебропластика при травматичних неускладнених компресійних переломах хребта (на двох рівнях) </t>
  </si>
  <si>
    <t xml:space="preserve">Пункційна вертебропластика при травматичних неускладнених компресійних переломах хребта (на трьох рівнях) </t>
  </si>
  <si>
    <t xml:space="preserve">Пункційна кіфопластика </t>
  </si>
  <si>
    <t xml:space="preserve">Пункційна лазерна нуклеотомія на грудному,  шийному, поперековому рівнях (один сегмент),  на поперековому рівні (два сегменти і більше) </t>
  </si>
  <si>
    <t xml:space="preserve">Резекція черепно-лицевого комплексу </t>
  </si>
  <si>
    <t xml:space="preserve">Резекція черепно-лицевого комплексу з мікрохірургічною пластикою </t>
  </si>
  <si>
    <t xml:space="preserve">Резекція черепно-лицевого комплексу з мікрохірургічною пластикою ауто- або аллотрансплантатами </t>
  </si>
  <si>
    <t xml:space="preserve">Резекція черепно-лицевого комплексу з мікрохірургічною пластикою відеоендоскопічна </t>
  </si>
  <si>
    <t xml:space="preserve">Резекція черепно-лицевого комплексу з реконструктивно-пластичним компонентом </t>
  </si>
  <si>
    <t xml:space="preserve">Резекція черепно-орбіто-лицевого комплексу з мікрохірургічною пластикою </t>
  </si>
  <si>
    <t xml:space="preserve">Реінервація лицьового нерву </t>
  </si>
  <si>
    <t xml:space="preserve">Реконструктивні краніофаціальні втручання при уроджених вадах розвитку – краніостозах, синдромах Аперта, Крузона та при гіпертеллоризмі </t>
  </si>
  <si>
    <t xml:space="preserve">Реконструктивні операції із трансплантацією м’язів, сухожилків </t>
  </si>
  <si>
    <t xml:space="preserve">Реконструктивні операції при вроджених грижах черепа з лобно-орбітальною реконструкцією </t>
  </si>
  <si>
    <t xml:space="preserve">Реконструктивні операції при вроджених грижах черепа з реконструкцією черепно-орбіто-лицевого комплексу </t>
  </si>
  <si>
    <t xml:space="preserve">Реконструктивні операції при черепно-лицевих новоутворах </t>
  </si>
  <si>
    <t xml:space="preserve">Реконструкція кісток склепіння черепа </t>
  </si>
  <si>
    <t xml:space="preserve">Реконструкція лобно-вилице-орбітального комплексу </t>
  </si>
  <si>
    <t xml:space="preserve">Реконструкція лобно-виличце-носо-орбітального комплексу </t>
  </si>
  <si>
    <t>Реконструкція лобно-носо-орбітального комплексу</t>
  </si>
  <si>
    <t xml:space="preserve">Реконструкція лобно-орбітального  комплекса з висуванням </t>
  </si>
  <si>
    <t xml:space="preserve">Реконструкція черепно-орбіто-лицевого комплексу </t>
  </si>
  <si>
    <t>Реконструкція черепно-орбіто-лицевого комплексу. Парціальна орбітотомія і медіальне переміщення очниць</t>
  </si>
  <si>
    <t xml:space="preserve">Реконструкція черепно-орбіто-лицевого комплексу. Циркулярна орбітотомія і двохстороння остеотомія верхньої щелепи з медіальним переміщенням </t>
  </si>
  <si>
    <t xml:space="preserve">Реконструкція черепно-орбіто-лицевого комплексу. Циркулярна орбітотомія і медіальне переміщення очниць </t>
  </si>
  <si>
    <t xml:space="preserve">Розсічення спайок і декомпресія нерва </t>
  </si>
  <si>
    <t xml:space="preserve">Селективна невротомія С1-С6 при спастичній кривошиї </t>
  </si>
  <si>
    <t xml:space="preserve">Стабілізуюча операція на хребті в віддаленому періоді </t>
  </si>
  <si>
    <t xml:space="preserve">Стабілізуюча операція на хребті в гострому періоді </t>
  </si>
  <si>
    <t>Стереотаксична аспірація внутрішньомозкової кисти</t>
  </si>
  <si>
    <t xml:space="preserve">Стереотаксична аспірація інтракраніального абсцесу </t>
  </si>
  <si>
    <t xml:space="preserve">Стереотаксична біопсія пухлини головного мозку </t>
  </si>
  <si>
    <t xml:space="preserve">Стереотаксична імплантація резервуару Оммая </t>
  </si>
  <si>
    <t xml:space="preserve">Субтотальне  видалення пухлини хребта, декомпресія спинного мозку </t>
  </si>
  <si>
    <t xml:space="preserve">Субтотальне видалення екстрамедуляриих пухлин спинного мозку  з паравертебральним поширенням </t>
  </si>
  <si>
    <t xml:space="preserve">Субтотальне видалення екстрамедулярної пухлини, декомпресія спинного мозку </t>
  </si>
  <si>
    <t xml:space="preserve">Субтотальне видалення інтрамедулярної пухлини, декомпресія  спинного мозку </t>
  </si>
  <si>
    <t xml:space="preserve">Субтотальне чи радикальне видалення внутрішньомозкової пухлини із медіанним розповсюдженням </t>
  </si>
  <si>
    <t xml:space="preserve">Субтотальне чи радикальне видалення внутрішньошлуночкових пухлин та колоїдних кист </t>
  </si>
  <si>
    <t xml:space="preserve">Субтотальне чи радикальне видалення краніобазальних пухлин (краніоорбітальних, клиновидної кістки, нюхової ямки, пагорбу турецького сідла) </t>
  </si>
  <si>
    <t xml:space="preserve">Субтотальне чи радикальне видалення позамозкових пухлин </t>
  </si>
  <si>
    <t xml:space="preserve">Субтотальне чи радикальне видалення пухлин гіпофізу транскраніальним доступом та краніофарінгеом </t>
  </si>
  <si>
    <t xml:space="preserve">Субтотальне чи радикальне видалення пухлин основи черепу, що здавлюють структури головного мозку </t>
  </si>
  <si>
    <t xml:space="preserve">Тотальне видалення екстрамедулярних пухлин спинного мозку </t>
  </si>
  <si>
    <t xml:space="preserve">Тотальне видалення екстрамедуляриих пухлин спинного мозку з паравертебральним поширенням </t>
  </si>
  <si>
    <t>Тотальне видалення пухлин хребта</t>
  </si>
  <si>
    <t xml:space="preserve">Хірургічне лікування аномалії Кіарі з сирингомієлією </t>
  </si>
  <si>
    <t xml:space="preserve">Хірургічне лікування сирингомієлії грудного та поперекового відділів спинного мозку </t>
  </si>
  <si>
    <t xml:space="preserve">Часткове  видалення пухлин хребта, декомпресія спинного мозку </t>
  </si>
  <si>
    <t xml:space="preserve">Часткове видалення екстрамедулярної пухлини, декомпресія спинного мозку </t>
  </si>
  <si>
    <t xml:space="preserve">Часткове видалення інтрамедулярної пухлини, декомпресія  спинного мозку </t>
  </si>
  <si>
    <t xml:space="preserve">Часткове чи субтотальне видалення внутрішньомозкової пухлини півкуль великого мозку чи мозочку, в тому числі метастатичної </t>
  </si>
  <si>
    <t>Шунтування вентрикуло-атриальне</t>
  </si>
  <si>
    <t>частково забезпечені</t>
  </si>
  <si>
    <t>у т.ч. забеспечені на 100 %</t>
  </si>
  <si>
    <t>обсяг складових тарифу для надання прогнозної кількості послуг, грн.</t>
  </si>
  <si>
    <t>у т.ч. забезпечені на 100 %</t>
  </si>
  <si>
    <t>РАЗОМ</t>
  </si>
  <si>
    <t>централізовані поставки</t>
  </si>
  <si>
    <t>юр.особи</t>
  </si>
  <si>
    <t>фіз.особи (пацієнти)</t>
  </si>
  <si>
    <t xml:space="preserve">базова ставка тарифу </t>
  </si>
  <si>
    <t xml:space="preserve">прямі витрати на лікарські засоби </t>
  </si>
  <si>
    <t xml:space="preserve">прямі витрати на медичні вироби, крім дороговартісних </t>
  </si>
  <si>
    <t>Витрати на дороговартісні медичні вироби для надання прогнозної кількості послуг , грн.</t>
  </si>
  <si>
    <t>ПОГОДЖЕНО</t>
  </si>
  <si>
    <t>(особистий підпис)</t>
  </si>
  <si>
    <t>_______________________________</t>
  </si>
  <si>
    <t>(дата погоження)</t>
  </si>
  <si>
    <t xml:space="preserve">Звіт про надані медичні послуги третинної (високоспеціалізованої) медичної допомоги </t>
  </si>
  <si>
    <t xml:space="preserve">Додаток 2 </t>
  </si>
  <si>
    <t xml:space="preserve"> Державної установи "Інститут нейрохірургії ім. акад. А.П. Ромоданова Національної академії медичних наук України" </t>
  </si>
  <si>
    <t>Всього загальна вартість послуги (к.4+к.8), грн.</t>
  </si>
  <si>
    <t>Тариф за одиницю послуги (к.5+к.6+к.7), грн.</t>
  </si>
  <si>
    <t>ургентно</t>
  </si>
  <si>
    <t>планово</t>
  </si>
  <si>
    <t>2018 р.</t>
  </si>
  <si>
    <t>2017 р.</t>
  </si>
  <si>
    <t>2019 р</t>
  </si>
  <si>
    <t>2020 р.</t>
  </si>
  <si>
    <t>2021 р.</t>
  </si>
  <si>
    <t>з них закуплених установою за:</t>
  </si>
  <si>
    <t>Узагальнена інформація про надані медичні послуги за звітний період</t>
  </si>
  <si>
    <t>установи</t>
  </si>
  <si>
    <t>з них закуплених за кошти:</t>
  </si>
  <si>
    <t>Віце-президент Національної академії медичних наук України</t>
  </si>
  <si>
    <t>_______________________   В.М. Коваленко</t>
  </si>
  <si>
    <t xml:space="preserve">з них:  </t>
  </si>
  <si>
    <t xml:space="preserve">                                         Директор інституту                                                                                           Євгеній ПЕДАЧЕНКО</t>
  </si>
  <si>
    <t>Кільксть наданих послуг (к.10+к.11)</t>
  </si>
  <si>
    <t>Видалення новоутвору оболонок головного мозку мікрохірургічне</t>
  </si>
  <si>
    <r>
      <rPr>
        <b/>
        <sz val="12"/>
        <rFont val="Times New Roman"/>
        <family val="1"/>
        <charset val="204"/>
      </rPr>
      <t>Видалення гематом глибинних структур головного мозку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</si>
  <si>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Деструкція підкіркових структур стереотаксичним методом </t>
    </r>
    <r>
      <rPr>
        <b/>
        <sz val="12"/>
        <color rgb="FFFF0000"/>
        <rFont val="Times New Roman"/>
        <family val="1"/>
        <charset val="204"/>
      </rPr>
      <t xml:space="preserve"> </t>
    </r>
  </si>
  <si>
    <t>2022 р.</t>
  </si>
  <si>
    <t>Тариф  (к.14+к.15+к.22)</t>
  </si>
  <si>
    <t>Всього загальна вартість послуги (к.13+к.30), грн.</t>
  </si>
  <si>
    <t>за березень 2022 р.</t>
  </si>
  <si>
    <t xml:space="preserve">*Примітка: Згідно розрахунку по послугам загальна вартість склала 3 471 977 (Три млн. чотириста сімдесят одна тис. дев'ятсот сімдесят сім грн.) грн., фактичні витрати згідно звіту про надходження та використання коштів загального фонду (форма №2д, №2м) становить 10 209 008,74 (Десять млн. двісті дев'ять тис. вісім грн. 74 коп. ) грн., різниця склала 6 737 031,74 (Шість млн. сімсот тридцять сім тис. тридцять одна грн.) грн. </t>
  </si>
  <si>
    <t xml:space="preserve">До Договору про медичне обслуговування населення між Національною академією медичних наук України та Державною установою "Інститут нейрохірургії ім. акад. А.П. Ромоданова Національної академії медичних наук України" , яка впроваджує та реалізує новий механізм фінансового забезпечення надання третинної (високоспеціалізованої) медичної допомоги в окремих науково-дослідних установах Національної академії медичних наук України  № 8/269 выд 25.06.2021 р. (пункт 16 розділу ІV)                                                                                                                                                                                                                                                 (у редакції Додаткової угоди № 18/2 від 28.02.2022 р.)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</si>
</sst>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;[Red]\-#,##0.00"/>
    <numFmt numFmtId="166" formatCode="_-* #,##0\ _₽_-;\-* #,##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4" fillId="2" borderId="0">
      <alignment horizontal="center" vertical="center"/>
    </xf>
    <xf numFmtId="0" fontId="16" fillId="0" borderId="0"/>
    <xf numFmtId="164" fontId="17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/>
    <xf numFmtId="1" fontId="14" fillId="0" borderId="0" xfId="0" applyNumberFormat="1" applyFont="1" applyFill="1" applyAlignment="1">
      <alignment vertical="center" wrapText="1"/>
    </xf>
    <xf numFmtId="1" fontId="2" fillId="0" borderId="0" xfId="0" applyNumberFormat="1" applyFont="1" applyFill="1"/>
    <xf numFmtId="1" fontId="12" fillId="0" borderId="0" xfId="0" applyNumberFormat="1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wrapText="1"/>
    </xf>
    <xf numFmtId="1" fontId="11" fillId="0" borderId="0" xfId="0" applyNumberFormat="1" applyFont="1" applyFill="1"/>
    <xf numFmtId="1" fontId="14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/>
    <xf numFmtId="1" fontId="2" fillId="0" borderId="0" xfId="0" applyNumberFormat="1" applyFont="1" applyFill="1" applyBorder="1"/>
    <xf numFmtId="1" fontId="7" fillId="0" borderId="0" xfId="4" applyNumberFormat="1" applyFont="1" applyFill="1"/>
    <xf numFmtId="1" fontId="2" fillId="0" borderId="0" xfId="4" applyNumberFormat="1" applyFont="1" applyFill="1"/>
    <xf numFmtId="0" fontId="7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65" fontId="18" fillId="0" borderId="0" xfId="3" applyNumberFormat="1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center" vertical="center" textRotation="90" wrapText="1"/>
    </xf>
    <xf numFmtId="1" fontId="19" fillId="0" borderId="4" xfId="1" applyNumberFormat="1" applyFont="1" applyFill="1" applyBorder="1" applyAlignment="1" applyProtection="1">
      <alignment horizontal="center" vertical="center" textRotation="90" wrapText="1"/>
    </xf>
    <xf numFmtId="1" fontId="20" fillId="0" borderId="7" xfId="0" applyNumberFormat="1" applyFont="1" applyFill="1" applyBorder="1" applyAlignment="1">
      <alignment horizontal="center" vertical="center" textRotation="90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2" fillId="0" borderId="30" xfId="0" applyNumberFormat="1" applyFont="1" applyFill="1" applyBorder="1" applyAlignment="1">
      <alignment horizontal="left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 wrapText="1"/>
    </xf>
    <xf numFmtId="1" fontId="23" fillId="0" borderId="2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25" fillId="0" borderId="0" xfId="0" applyNumberFormat="1" applyFont="1" applyFill="1"/>
    <xf numFmtId="1" fontId="25" fillId="0" borderId="0" xfId="0" applyNumberFormat="1" applyFont="1" applyFill="1" applyBorder="1"/>
    <xf numFmtId="1" fontId="19" fillId="0" borderId="4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/>
    <xf numFmtId="1" fontId="3" fillId="0" borderId="0" xfId="0" applyNumberFormat="1" applyFont="1" applyFill="1" applyBorder="1"/>
    <xf numFmtId="1" fontId="19" fillId="0" borderId="0" xfId="0" applyNumberFormat="1" applyFont="1" applyFill="1" applyBorder="1"/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19" fillId="0" borderId="39" xfId="0" applyNumberFormat="1" applyFont="1" applyFill="1" applyBorder="1" applyAlignment="1">
      <alignment horizontal="center" vertical="center" wrapText="1"/>
    </xf>
    <xf numFmtId="1" fontId="23" fillId="0" borderId="40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/>
    </xf>
    <xf numFmtId="166" fontId="28" fillId="0" borderId="0" xfId="4" applyNumberFormat="1" applyFont="1" applyFill="1" applyBorder="1"/>
    <xf numFmtId="1" fontId="23" fillId="0" borderId="38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/>
    <xf numFmtId="2" fontId="19" fillId="0" borderId="23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/>
    </xf>
    <xf numFmtId="1" fontId="21" fillId="0" borderId="35" xfId="0" applyNumberFormat="1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1" fontId="21" fillId="0" borderId="37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horizontal="center" vertical="center"/>
    </xf>
    <xf numFmtId="1" fontId="21" fillId="0" borderId="29" xfId="0" applyNumberFormat="1" applyFont="1" applyFill="1" applyBorder="1" applyAlignment="1">
      <alignment horizontal="center" vertical="center"/>
    </xf>
    <xf numFmtId="1" fontId="21" fillId="0" borderId="30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1" fontId="14" fillId="0" borderId="0" xfId="0" applyNumberFormat="1" applyFont="1" applyFill="1" applyAlignment="1">
      <alignment horizontal="center" wrapText="1"/>
    </xf>
    <xf numFmtId="1" fontId="15" fillId="0" borderId="16" xfId="0" applyNumberFormat="1" applyFont="1" applyBorder="1" applyAlignment="1">
      <alignment horizontal="left" vertical="top" wrapText="1"/>
    </xf>
    <xf numFmtId="1" fontId="15" fillId="0" borderId="17" xfId="0" applyNumberFormat="1" applyFont="1" applyBorder="1" applyAlignment="1">
      <alignment horizontal="left" vertical="top" wrapText="1"/>
    </xf>
    <xf numFmtId="1" fontId="15" fillId="0" borderId="18" xfId="0" applyNumberFormat="1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 wrapText="1"/>
    </xf>
    <xf numFmtId="1" fontId="15" fillId="0" borderId="13" xfId="0" applyNumberFormat="1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horizontal="left" vertical="top" wrapText="1"/>
    </xf>
    <xf numFmtId="1" fontId="15" fillId="0" borderId="15" xfId="0" applyNumberFormat="1" applyFont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horizontal="center" vertical="center" textRotation="90" wrapText="1"/>
    </xf>
  </cellXfs>
  <cellStyles count="5">
    <cellStyle name="S3" xfId="2"/>
    <cellStyle name="Звичайний" xfId="0" builtinId="0"/>
    <cellStyle name="Обычный 3" xfId="1"/>
    <cellStyle name="Обычный_Звіт про надані послуги" xfId="3"/>
    <cellStyle name="Фінансовий" xfId="4" builtinId="3"/>
  </cellStyles>
  <dxfs count="0"/>
  <tableStyles count="0" defaultTableStyle="TableStyleMedium2" defaultPivotStyle="PivotStyleLight16"/>
  <colors>
    <mruColors>
      <color rgb="FFF4D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81"/>
  <sheetViews>
    <sheetView tabSelected="1" zoomScale="80" zoomScaleNormal="80" zoomScaleSheetLayoutView="90" zoomScalePageLayoutView="80" workbookViewId="0">
      <selection activeCell="AM9" sqref="A1:AM1048576"/>
    </sheetView>
  </sheetViews>
  <sheetFormatPr defaultRowHeight="12.75" x14ac:dyDescent="0.2"/>
  <cols>
    <col min="1" max="1" width="7.85546875" style="14" customWidth="1"/>
    <col min="2" max="2" width="39.85546875" style="15" customWidth="1"/>
    <col min="3" max="4" width="12.28515625" style="9" customWidth="1"/>
    <col min="5" max="5" width="10.7109375" style="9" customWidth="1"/>
    <col min="6" max="6" width="11.140625" style="9" customWidth="1"/>
    <col min="7" max="7" width="11.5703125" style="9" customWidth="1"/>
    <col min="8" max="8" width="11.42578125" style="9" customWidth="1"/>
    <col min="9" max="9" width="14.28515625" style="9" customWidth="1"/>
    <col min="10" max="10" width="9.42578125" style="9" customWidth="1"/>
    <col min="11" max="11" width="9.28515625" style="9" customWidth="1"/>
    <col min="12" max="12" width="13.7109375" style="9" customWidth="1"/>
    <col min="13" max="13" width="12.42578125" style="9" customWidth="1"/>
    <col min="14" max="14" width="13.7109375" style="9" customWidth="1"/>
    <col min="15" max="15" width="14.5703125" style="9" customWidth="1"/>
    <col min="16" max="16" width="5.42578125" style="9" customWidth="1"/>
    <col min="17" max="18" width="8.5703125" style="9" customWidth="1"/>
    <col min="19" max="19" width="8.140625" style="9" customWidth="1"/>
    <col min="20" max="21" width="10.140625" style="9" customWidth="1"/>
    <col min="22" max="22" width="16" style="9" customWidth="1"/>
    <col min="23" max="23" width="9.7109375" style="9" customWidth="1"/>
    <col min="24" max="24" width="12" style="9" customWidth="1"/>
    <col min="25" max="25" width="12.7109375" style="9" customWidth="1"/>
    <col min="26" max="26" width="11.140625" style="9" customWidth="1"/>
    <col min="27" max="28" width="10" style="9" customWidth="1"/>
    <col min="29" max="29" width="14.85546875" style="9" customWidth="1"/>
    <col min="30" max="30" width="11.140625" style="9" bestFit="1" customWidth="1"/>
    <col min="31" max="31" width="9.7109375" style="9" customWidth="1"/>
    <col min="32" max="32" width="10.7109375" style="9" customWidth="1"/>
    <col min="33" max="33" width="9.42578125" style="9" customWidth="1"/>
    <col min="34" max="34" width="10.7109375" style="9" customWidth="1"/>
    <col min="35" max="36" width="10.28515625" style="9" customWidth="1"/>
    <col min="37" max="38" width="6.5703125" style="9" customWidth="1"/>
    <col min="39" max="39" width="9.5703125" style="9" customWidth="1"/>
    <col min="40" max="16384" width="9.140625" style="1"/>
  </cols>
  <sheetData>
    <row r="1" spans="1:64" ht="22.5" customHeight="1" x14ac:dyDescent="0.2">
      <c r="A1" s="8"/>
      <c r="B1" s="8"/>
      <c r="C1" s="8"/>
      <c r="D1" s="8"/>
      <c r="E1" s="8"/>
      <c r="F1" s="8"/>
      <c r="G1" s="8"/>
      <c r="H1" s="8"/>
      <c r="I1" s="8"/>
      <c r="J1" s="17"/>
      <c r="K1" s="17"/>
      <c r="L1" s="17"/>
      <c r="M1" s="17"/>
      <c r="N1" s="17"/>
      <c r="O1" s="8"/>
      <c r="P1" s="8"/>
      <c r="Q1" s="8"/>
      <c r="R1" s="8"/>
      <c r="S1" s="8"/>
      <c r="T1" s="98" t="s">
        <v>204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64" ht="67.5" customHeight="1" x14ac:dyDescent="0.2">
      <c r="A2" s="8"/>
      <c r="B2" s="8"/>
      <c r="C2" s="8"/>
      <c r="D2" s="8"/>
      <c r="E2" s="8"/>
      <c r="F2" s="8"/>
      <c r="G2" s="8"/>
      <c r="H2" s="8"/>
      <c r="I2" s="8"/>
      <c r="J2" s="17"/>
      <c r="K2" s="17"/>
      <c r="L2" s="17"/>
      <c r="M2" s="17"/>
      <c r="N2" s="17"/>
      <c r="O2" s="8"/>
      <c r="P2" s="8"/>
      <c r="Q2" s="8"/>
      <c r="R2" s="8"/>
      <c r="S2" s="8"/>
      <c r="T2" s="97" t="s">
        <v>232</v>
      </c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X2" s="7"/>
      <c r="AY2" s="7"/>
      <c r="AZ2" s="7"/>
      <c r="BJ2" s="7"/>
      <c r="BK2" s="7"/>
      <c r="BL2" s="7"/>
    </row>
    <row r="3" spans="1:64" ht="30" customHeight="1" x14ac:dyDescent="0.2">
      <c r="A3" s="8"/>
      <c r="B3" s="8"/>
      <c r="C3" s="8"/>
      <c r="D3" s="8"/>
      <c r="E3" s="8"/>
      <c r="F3" s="8"/>
      <c r="G3" s="8"/>
      <c r="H3" s="8"/>
      <c r="I3" s="8"/>
      <c r="J3" s="17"/>
      <c r="K3" s="17"/>
      <c r="L3" s="17"/>
      <c r="M3" s="17"/>
      <c r="N3" s="17"/>
      <c r="O3" s="8"/>
      <c r="P3" s="8"/>
      <c r="Q3" s="8"/>
      <c r="R3" s="8"/>
      <c r="S3" s="8"/>
      <c r="T3" s="94" t="s">
        <v>199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6"/>
    </row>
    <row r="4" spans="1:64" ht="36" customHeight="1" x14ac:dyDescent="0.2">
      <c r="A4" s="8"/>
      <c r="B4" s="8"/>
      <c r="C4" s="8"/>
      <c r="D4" s="8"/>
      <c r="E4" s="8"/>
      <c r="F4" s="8"/>
      <c r="G4" s="8"/>
      <c r="H4" s="8"/>
      <c r="I4" s="8"/>
      <c r="J4" s="17"/>
      <c r="K4" s="17"/>
      <c r="L4" s="17"/>
      <c r="M4" s="17"/>
      <c r="N4" s="17"/>
      <c r="O4" s="8"/>
      <c r="P4" s="8"/>
      <c r="Q4" s="8"/>
      <c r="R4" s="8"/>
      <c r="S4" s="8"/>
      <c r="T4" s="103" t="s">
        <v>219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5"/>
    </row>
    <row r="5" spans="1:64" ht="36" customHeight="1" x14ac:dyDescent="0.2">
      <c r="A5" s="8"/>
      <c r="B5" s="8"/>
      <c r="C5" s="8"/>
      <c r="D5" s="8"/>
      <c r="E5" s="8"/>
      <c r="F5" s="8"/>
      <c r="G5" s="8"/>
      <c r="H5" s="8"/>
      <c r="I5" s="8"/>
      <c r="J5" s="17"/>
      <c r="K5" s="17"/>
      <c r="L5" s="17"/>
      <c r="M5" s="17"/>
      <c r="N5" s="17"/>
      <c r="O5" s="8"/>
      <c r="P5" s="8"/>
      <c r="Q5" s="8"/>
      <c r="R5" s="8"/>
      <c r="S5" s="8"/>
      <c r="T5" s="103" t="s">
        <v>220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5"/>
    </row>
    <row r="6" spans="1:64" ht="17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17"/>
      <c r="K6" s="17"/>
      <c r="L6" s="17"/>
      <c r="M6" s="17"/>
      <c r="N6" s="17"/>
      <c r="O6" s="8"/>
      <c r="P6" s="8"/>
      <c r="Q6" s="8"/>
      <c r="R6" s="8"/>
      <c r="S6" s="8"/>
      <c r="T6" s="106" t="s">
        <v>200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8"/>
    </row>
    <row r="7" spans="1:64" ht="27" customHeight="1" x14ac:dyDescent="0.2">
      <c r="A7" s="8"/>
      <c r="B7" s="8"/>
      <c r="C7" s="8"/>
      <c r="D7" s="8"/>
      <c r="E7" s="8"/>
      <c r="F7" s="8"/>
      <c r="G7" s="8"/>
      <c r="H7" s="8"/>
      <c r="I7" s="8"/>
      <c r="J7" s="17"/>
      <c r="K7" s="17"/>
      <c r="L7" s="17"/>
      <c r="M7" s="17"/>
      <c r="N7" s="17"/>
      <c r="O7" s="8"/>
      <c r="P7" s="8"/>
      <c r="Q7" s="8"/>
      <c r="R7" s="8"/>
      <c r="S7" s="8"/>
      <c r="T7" s="103" t="s">
        <v>201</v>
      </c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5"/>
    </row>
    <row r="8" spans="1:64" ht="19.5" customHeight="1" x14ac:dyDescent="0.2">
      <c r="A8" s="8"/>
      <c r="B8" s="8"/>
      <c r="C8" s="8"/>
      <c r="D8" s="8"/>
      <c r="E8" s="8"/>
      <c r="F8" s="8"/>
      <c r="G8" s="8"/>
      <c r="H8" s="8"/>
      <c r="I8" s="8"/>
      <c r="J8" s="17"/>
      <c r="K8" s="17"/>
      <c r="L8" s="17"/>
      <c r="M8" s="17"/>
      <c r="N8" s="17"/>
      <c r="O8" s="8"/>
      <c r="P8" s="8"/>
      <c r="Q8" s="8"/>
      <c r="R8" s="8"/>
      <c r="S8" s="8"/>
      <c r="T8" s="100" t="s">
        <v>202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2"/>
    </row>
    <row r="9" spans="1:64" s="5" customFormat="1" ht="17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17"/>
      <c r="K9" s="17"/>
      <c r="L9" s="17"/>
      <c r="M9" s="17"/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64" s="5" customFormat="1" ht="25.5" customHeight="1" x14ac:dyDescent="0.25">
      <c r="A10" s="71" t="s">
        <v>203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64" s="5" customFormat="1" ht="25.5" customHeight="1" x14ac:dyDescent="0.25">
      <c r="A11" s="71" t="s">
        <v>230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64" s="5" customFormat="1" ht="25.5" customHeight="1" x14ac:dyDescent="0.25">
      <c r="A12" s="71" t="s">
        <v>205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64" ht="25.5" customHeight="1" thickBot="1" x14ac:dyDescent="0.25"/>
    <row r="14" spans="1:64" s="11" customFormat="1" ht="16.5" customHeight="1" thickBot="1" x14ac:dyDescent="0.3">
      <c r="A14" s="72" t="s">
        <v>1</v>
      </c>
      <c r="B14" s="72" t="s">
        <v>2</v>
      </c>
      <c r="C14" s="72" t="s">
        <v>206</v>
      </c>
      <c r="D14" s="68" t="s">
        <v>7</v>
      </c>
      <c r="E14" s="69"/>
      <c r="F14" s="69"/>
      <c r="G14" s="70"/>
      <c r="H14" s="72" t="s">
        <v>6</v>
      </c>
      <c r="I14" s="68" t="s">
        <v>216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</row>
    <row r="15" spans="1:64" s="12" customFormat="1" ht="16.5" customHeight="1" thickBot="1" x14ac:dyDescent="0.25">
      <c r="A15" s="73"/>
      <c r="B15" s="73"/>
      <c r="C15" s="73"/>
      <c r="D15" s="72" t="s">
        <v>207</v>
      </c>
      <c r="E15" s="68" t="s">
        <v>0</v>
      </c>
      <c r="F15" s="69"/>
      <c r="G15" s="70"/>
      <c r="H15" s="73"/>
      <c r="I15" s="72" t="s">
        <v>223</v>
      </c>
      <c r="J15" s="75" t="s">
        <v>221</v>
      </c>
      <c r="K15" s="76"/>
      <c r="L15" s="72" t="s">
        <v>229</v>
      </c>
      <c r="M15" s="68" t="s">
        <v>189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</row>
    <row r="16" spans="1:64" s="12" customFormat="1" ht="16.5" customHeight="1" thickBot="1" x14ac:dyDescent="0.25">
      <c r="A16" s="73"/>
      <c r="B16" s="73"/>
      <c r="C16" s="73"/>
      <c r="D16" s="73"/>
      <c r="E16" s="72" t="s">
        <v>3</v>
      </c>
      <c r="F16" s="72" t="s">
        <v>4</v>
      </c>
      <c r="G16" s="72" t="s">
        <v>5</v>
      </c>
      <c r="H16" s="73"/>
      <c r="I16" s="73"/>
      <c r="J16" s="77"/>
      <c r="K16" s="78"/>
      <c r="L16" s="73"/>
      <c r="M16" s="72" t="s">
        <v>228</v>
      </c>
      <c r="N16" s="68" t="s">
        <v>0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1:39" s="12" customFormat="1" ht="16.5" customHeight="1" thickBo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110" t="s">
        <v>208</v>
      </c>
      <c r="K17" s="110" t="s">
        <v>209</v>
      </c>
      <c r="L17" s="73"/>
      <c r="M17" s="73"/>
      <c r="N17" s="72" t="s">
        <v>195</v>
      </c>
      <c r="O17" s="72" t="s">
        <v>196</v>
      </c>
      <c r="P17" s="68" t="s">
        <v>215</v>
      </c>
      <c r="Q17" s="69"/>
      <c r="R17" s="69"/>
      <c r="S17" s="69"/>
      <c r="T17" s="69"/>
      <c r="U17" s="70"/>
      <c r="V17" s="72" t="s">
        <v>197</v>
      </c>
      <c r="W17" s="68" t="s">
        <v>215</v>
      </c>
      <c r="X17" s="69"/>
      <c r="Y17" s="69"/>
      <c r="Z17" s="69"/>
      <c r="AA17" s="69"/>
      <c r="AB17" s="70"/>
      <c r="AC17" s="72" t="s">
        <v>198</v>
      </c>
      <c r="AD17" s="68" t="s">
        <v>218</v>
      </c>
      <c r="AE17" s="69"/>
      <c r="AF17" s="69"/>
      <c r="AG17" s="69"/>
      <c r="AH17" s="69"/>
      <c r="AI17" s="69"/>
      <c r="AJ17" s="69"/>
      <c r="AK17" s="69"/>
      <c r="AL17" s="69"/>
      <c r="AM17" s="70"/>
    </row>
    <row r="18" spans="1:39" s="12" customFormat="1" ht="142.5" thickBo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111"/>
      <c r="K18" s="111"/>
      <c r="L18" s="74"/>
      <c r="M18" s="74"/>
      <c r="N18" s="74"/>
      <c r="O18" s="74"/>
      <c r="P18" s="32" t="s">
        <v>211</v>
      </c>
      <c r="Q18" s="42" t="s">
        <v>210</v>
      </c>
      <c r="R18" s="42" t="s">
        <v>212</v>
      </c>
      <c r="S18" s="42" t="s">
        <v>213</v>
      </c>
      <c r="T18" s="42" t="s">
        <v>214</v>
      </c>
      <c r="U18" s="42" t="s">
        <v>227</v>
      </c>
      <c r="V18" s="74"/>
      <c r="W18" s="32" t="s">
        <v>211</v>
      </c>
      <c r="X18" s="26" t="s">
        <v>210</v>
      </c>
      <c r="Y18" s="26" t="s">
        <v>212</v>
      </c>
      <c r="Z18" s="26" t="s">
        <v>213</v>
      </c>
      <c r="AA18" s="26" t="s">
        <v>214</v>
      </c>
      <c r="AB18" s="26" t="s">
        <v>227</v>
      </c>
      <c r="AC18" s="74"/>
      <c r="AD18" s="32" t="s">
        <v>217</v>
      </c>
      <c r="AE18" s="32" t="s">
        <v>211</v>
      </c>
      <c r="AF18" s="32" t="s">
        <v>210</v>
      </c>
      <c r="AG18" s="32" t="s">
        <v>212</v>
      </c>
      <c r="AH18" s="32" t="s">
        <v>213</v>
      </c>
      <c r="AI18" s="49" t="s">
        <v>214</v>
      </c>
      <c r="AJ18" s="26" t="s">
        <v>227</v>
      </c>
      <c r="AK18" s="32" t="s">
        <v>192</v>
      </c>
      <c r="AL18" s="27" t="s">
        <v>193</v>
      </c>
      <c r="AM18" s="28" t="s">
        <v>194</v>
      </c>
    </row>
    <row r="19" spans="1:39" s="13" customFormat="1" ht="16.5" thickBot="1" x14ac:dyDescent="0.3">
      <c r="A19" s="33">
        <v>1</v>
      </c>
      <c r="B19" s="33">
        <v>2</v>
      </c>
      <c r="C19" s="33">
        <v>3</v>
      </c>
      <c r="D19" s="33">
        <v>4</v>
      </c>
      <c r="E19" s="33">
        <v>5</v>
      </c>
      <c r="F19" s="33">
        <v>6</v>
      </c>
      <c r="G19" s="33">
        <v>7</v>
      </c>
      <c r="H19" s="33">
        <v>8</v>
      </c>
      <c r="I19" s="33">
        <v>9</v>
      </c>
      <c r="J19" s="33">
        <v>10</v>
      </c>
      <c r="K19" s="33">
        <v>11</v>
      </c>
      <c r="L19" s="33">
        <v>12</v>
      </c>
      <c r="M19" s="33">
        <v>13</v>
      </c>
      <c r="N19" s="33">
        <v>14</v>
      </c>
      <c r="O19" s="33">
        <v>15</v>
      </c>
      <c r="P19" s="33">
        <v>16</v>
      </c>
      <c r="Q19" s="33">
        <v>17</v>
      </c>
      <c r="R19" s="33">
        <v>18</v>
      </c>
      <c r="S19" s="33">
        <v>19</v>
      </c>
      <c r="T19" s="33">
        <v>20</v>
      </c>
      <c r="U19" s="33">
        <v>21</v>
      </c>
      <c r="V19" s="33">
        <v>22</v>
      </c>
      <c r="W19" s="33">
        <v>23</v>
      </c>
      <c r="X19" s="33">
        <v>24</v>
      </c>
      <c r="Y19" s="33">
        <v>25</v>
      </c>
      <c r="Z19" s="33">
        <v>26</v>
      </c>
      <c r="AA19" s="33">
        <v>27</v>
      </c>
      <c r="AB19" s="33">
        <v>28</v>
      </c>
      <c r="AC19" s="33">
        <v>29</v>
      </c>
      <c r="AD19" s="33">
        <v>30</v>
      </c>
      <c r="AE19" s="33">
        <v>31</v>
      </c>
      <c r="AF19" s="33">
        <v>32</v>
      </c>
      <c r="AG19" s="33">
        <v>33</v>
      </c>
      <c r="AH19" s="33">
        <v>34</v>
      </c>
      <c r="AI19" s="33">
        <v>35</v>
      </c>
      <c r="AJ19" s="33">
        <v>36</v>
      </c>
      <c r="AK19" s="33">
        <v>37</v>
      </c>
      <c r="AL19" s="33">
        <v>38</v>
      </c>
      <c r="AM19" s="45">
        <v>39</v>
      </c>
    </row>
    <row r="20" spans="1:39" s="3" customFormat="1" ht="31.5" hidden="1" x14ac:dyDescent="0.2">
      <c r="A20" s="79">
        <v>1</v>
      </c>
      <c r="B20" s="34" t="s">
        <v>8</v>
      </c>
      <c r="C20" s="65">
        <f>D20+H20</f>
        <v>47686.850000000006</v>
      </c>
      <c r="D20" s="65">
        <f>E20+F20+G20</f>
        <v>46660.630000000005</v>
      </c>
      <c r="E20" s="65">
        <v>42456.76</v>
      </c>
      <c r="F20" s="65">
        <v>1780.36</v>
      </c>
      <c r="G20" s="65">
        <v>2423.5100000000002</v>
      </c>
      <c r="H20" s="65">
        <v>1026.22</v>
      </c>
      <c r="I20" s="53">
        <f t="shared" ref="I20" si="0">I21+I22</f>
        <v>0</v>
      </c>
      <c r="J20" s="50">
        <f t="shared" ref="J20:O20" si="1">J21+J22</f>
        <v>0</v>
      </c>
      <c r="K20" s="36">
        <f t="shared" si="1"/>
        <v>0</v>
      </c>
      <c r="L20" s="36">
        <f t="shared" si="1"/>
        <v>0</v>
      </c>
      <c r="M20" s="36">
        <f t="shared" si="1"/>
        <v>0</v>
      </c>
      <c r="N20" s="36">
        <f t="shared" si="1"/>
        <v>0</v>
      </c>
      <c r="O20" s="36">
        <f t="shared" si="1"/>
        <v>0</v>
      </c>
      <c r="P20" s="36">
        <f>P21+P22</f>
        <v>0</v>
      </c>
      <c r="Q20" s="36">
        <f t="shared" ref="Q20" si="2">Q21+Q22</f>
        <v>0</v>
      </c>
      <c r="R20" s="36">
        <f t="shared" ref="R20" si="3">R21+R22</f>
        <v>0</v>
      </c>
      <c r="S20" s="36">
        <f t="shared" ref="S20" si="4">S21+S22</f>
        <v>0</v>
      </c>
      <c r="T20" s="36">
        <f t="shared" ref="T20:AM20" si="5">T21+T22</f>
        <v>0</v>
      </c>
      <c r="U20" s="36"/>
      <c r="V20" s="36">
        <f t="shared" si="5"/>
        <v>0</v>
      </c>
      <c r="W20" s="36">
        <f t="shared" si="5"/>
        <v>0</v>
      </c>
      <c r="X20" s="36">
        <f t="shared" si="5"/>
        <v>0</v>
      </c>
      <c r="Y20" s="36">
        <f t="shared" si="5"/>
        <v>0</v>
      </c>
      <c r="Z20" s="36">
        <f t="shared" si="5"/>
        <v>0</v>
      </c>
      <c r="AA20" s="36">
        <f t="shared" si="5"/>
        <v>0</v>
      </c>
      <c r="AB20" s="36"/>
      <c r="AC20" s="36">
        <f t="shared" si="5"/>
        <v>0</v>
      </c>
      <c r="AD20" s="36">
        <f t="shared" si="5"/>
        <v>0</v>
      </c>
      <c r="AE20" s="36">
        <f t="shared" si="5"/>
        <v>0</v>
      </c>
      <c r="AF20" s="36">
        <f t="shared" si="5"/>
        <v>0</v>
      </c>
      <c r="AG20" s="36">
        <f t="shared" si="5"/>
        <v>0</v>
      </c>
      <c r="AH20" s="36">
        <f t="shared" si="5"/>
        <v>0</v>
      </c>
      <c r="AI20" s="36">
        <f t="shared" si="5"/>
        <v>0</v>
      </c>
      <c r="AJ20" s="36"/>
      <c r="AK20" s="36">
        <f t="shared" si="5"/>
        <v>0</v>
      </c>
      <c r="AL20" s="36">
        <f t="shared" si="5"/>
        <v>0</v>
      </c>
      <c r="AM20" s="37">
        <f t="shared" si="5"/>
        <v>0</v>
      </c>
    </row>
    <row r="21" spans="1:39" s="2" customFormat="1" ht="15.75" hidden="1" x14ac:dyDescent="0.2">
      <c r="A21" s="80"/>
      <c r="B21" s="31" t="s">
        <v>190</v>
      </c>
      <c r="C21" s="66"/>
      <c r="D21" s="66"/>
      <c r="E21" s="66"/>
      <c r="F21" s="66"/>
      <c r="G21" s="66"/>
      <c r="H21" s="66"/>
      <c r="I21" s="54">
        <v>0</v>
      </c>
      <c r="J21" s="51"/>
      <c r="K21" s="30"/>
      <c r="L21" s="29">
        <f>M21+AC21</f>
        <v>0</v>
      </c>
      <c r="M21" s="30">
        <f>N21+O21+V21</f>
        <v>0</v>
      </c>
      <c r="N21" s="30">
        <f>I21*E20</f>
        <v>0</v>
      </c>
      <c r="O21" s="30">
        <f>I21*F20</f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/>
      <c r="V21" s="30">
        <f>I21*G20</f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/>
      <c r="AC21" s="30">
        <f>I21*H20</f>
        <v>0</v>
      </c>
      <c r="AD21" s="30">
        <f>AC21</f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/>
      <c r="AK21" s="30">
        <v>0</v>
      </c>
      <c r="AL21" s="30">
        <v>0</v>
      </c>
      <c r="AM21" s="38">
        <v>0</v>
      </c>
    </row>
    <row r="22" spans="1:39" s="2" customFormat="1" ht="16.5" hidden="1" thickBot="1" x14ac:dyDescent="0.25">
      <c r="A22" s="81"/>
      <c r="B22" s="35" t="s">
        <v>187</v>
      </c>
      <c r="C22" s="67"/>
      <c r="D22" s="67"/>
      <c r="E22" s="67"/>
      <c r="F22" s="67"/>
      <c r="G22" s="67"/>
      <c r="H22" s="67"/>
      <c r="I22" s="55"/>
      <c r="J22" s="52"/>
      <c r="K22" s="39"/>
      <c r="L22" s="40">
        <f>M22+AC22</f>
        <v>0</v>
      </c>
      <c r="M22" s="39">
        <f>N22</f>
        <v>0</v>
      </c>
      <c r="N22" s="39">
        <f>I22*E20</f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/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/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/>
      <c r="AK22" s="39">
        <v>0</v>
      </c>
      <c r="AL22" s="39">
        <v>0</v>
      </c>
      <c r="AM22" s="41">
        <v>0</v>
      </c>
    </row>
    <row r="23" spans="1:39" s="3" customFormat="1" ht="47.25" hidden="1" x14ac:dyDescent="0.2">
      <c r="A23" s="79">
        <v>2</v>
      </c>
      <c r="B23" s="34" t="s">
        <v>9</v>
      </c>
      <c r="C23" s="65">
        <f>D23+H23</f>
        <v>58323.259999999995</v>
      </c>
      <c r="D23" s="65">
        <f>E23+F23+G23</f>
        <v>57297.039999999994</v>
      </c>
      <c r="E23" s="65">
        <v>42456.76</v>
      </c>
      <c r="F23" s="65">
        <v>10267.799999999999</v>
      </c>
      <c r="G23" s="65">
        <v>4572.4799999999996</v>
      </c>
      <c r="H23" s="65">
        <v>1026.22</v>
      </c>
      <c r="I23" s="53">
        <f t="shared" ref="I23:K86" si="6">I24+I25</f>
        <v>0</v>
      </c>
      <c r="J23" s="50">
        <f t="shared" si="6"/>
        <v>0</v>
      </c>
      <c r="K23" s="36">
        <f t="shared" si="6"/>
        <v>0</v>
      </c>
      <c r="L23" s="36">
        <f t="shared" ref="L23:AM38" si="7">L24+L25</f>
        <v>0</v>
      </c>
      <c r="M23" s="36">
        <f t="shared" si="7"/>
        <v>0</v>
      </c>
      <c r="N23" s="36">
        <f t="shared" si="7"/>
        <v>0</v>
      </c>
      <c r="O23" s="36">
        <f t="shared" si="7"/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/>
      <c r="V23" s="36">
        <f t="shared" si="7"/>
        <v>0</v>
      </c>
      <c r="W23" s="36">
        <f t="shared" si="7"/>
        <v>0</v>
      </c>
      <c r="X23" s="36">
        <f t="shared" si="7"/>
        <v>483.43</v>
      </c>
      <c r="Y23" s="36">
        <f t="shared" si="7"/>
        <v>0</v>
      </c>
      <c r="Z23" s="36">
        <f t="shared" si="7"/>
        <v>4089.05</v>
      </c>
      <c r="AA23" s="36">
        <f t="shared" si="7"/>
        <v>0</v>
      </c>
      <c r="AB23" s="36"/>
      <c r="AC23" s="36">
        <f t="shared" si="7"/>
        <v>0</v>
      </c>
      <c r="AD23" s="36">
        <f t="shared" si="7"/>
        <v>0</v>
      </c>
      <c r="AE23" s="36">
        <f t="shared" si="7"/>
        <v>0</v>
      </c>
      <c r="AF23" s="36">
        <f t="shared" si="7"/>
        <v>0</v>
      </c>
      <c r="AG23" s="36">
        <f t="shared" si="7"/>
        <v>0</v>
      </c>
      <c r="AH23" s="36">
        <f t="shared" si="7"/>
        <v>0</v>
      </c>
      <c r="AI23" s="36">
        <f t="shared" si="7"/>
        <v>0</v>
      </c>
      <c r="AJ23" s="36"/>
      <c r="AK23" s="36">
        <f t="shared" si="7"/>
        <v>0</v>
      </c>
      <c r="AL23" s="36">
        <f t="shared" si="7"/>
        <v>0</v>
      </c>
      <c r="AM23" s="37">
        <f t="shared" si="7"/>
        <v>0</v>
      </c>
    </row>
    <row r="24" spans="1:39" s="2" customFormat="1" ht="15.75" hidden="1" x14ac:dyDescent="0.2">
      <c r="A24" s="80"/>
      <c r="B24" s="31" t="s">
        <v>190</v>
      </c>
      <c r="C24" s="66"/>
      <c r="D24" s="66"/>
      <c r="E24" s="66"/>
      <c r="F24" s="66"/>
      <c r="G24" s="66"/>
      <c r="H24" s="66"/>
      <c r="I24" s="54">
        <v>0</v>
      </c>
      <c r="J24" s="51"/>
      <c r="K24" s="30"/>
      <c r="L24" s="29">
        <f>M24+AC24</f>
        <v>0</v>
      </c>
      <c r="M24" s="30">
        <f>N24+O24+V24</f>
        <v>0</v>
      </c>
      <c r="N24" s="30">
        <f>I24*E23</f>
        <v>0</v>
      </c>
      <c r="O24" s="30">
        <f>I24*F23</f>
        <v>0</v>
      </c>
      <c r="P24" s="30">
        <v>0</v>
      </c>
      <c r="Q24" s="30">
        <v>0</v>
      </c>
      <c r="R24" s="30">
        <v>0</v>
      </c>
      <c r="S24" s="30">
        <v>0</v>
      </c>
      <c r="T24" s="30">
        <f>O24</f>
        <v>0</v>
      </c>
      <c r="U24" s="30"/>
      <c r="V24" s="30">
        <f>I24*G23</f>
        <v>0</v>
      </c>
      <c r="W24" s="30">
        <v>0</v>
      </c>
      <c r="X24" s="30">
        <v>483.43</v>
      </c>
      <c r="Y24" s="30">
        <v>0</v>
      </c>
      <c r="Z24" s="30">
        <v>4089.05</v>
      </c>
      <c r="AA24" s="30">
        <v>0</v>
      </c>
      <c r="AB24" s="30"/>
      <c r="AC24" s="30">
        <f>I24*H23</f>
        <v>0</v>
      </c>
      <c r="AD24" s="30">
        <f t="shared" ref="AD24" si="8">AC24</f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/>
      <c r="AK24" s="30">
        <v>0</v>
      </c>
      <c r="AL24" s="30">
        <v>0</v>
      </c>
      <c r="AM24" s="38">
        <v>0</v>
      </c>
    </row>
    <row r="25" spans="1:39" s="2" customFormat="1" ht="16.5" hidden="1" thickBot="1" x14ac:dyDescent="0.25">
      <c r="A25" s="81"/>
      <c r="B25" s="35" t="s">
        <v>187</v>
      </c>
      <c r="C25" s="67"/>
      <c r="D25" s="67"/>
      <c r="E25" s="67"/>
      <c r="F25" s="67"/>
      <c r="G25" s="67"/>
      <c r="H25" s="67"/>
      <c r="I25" s="55"/>
      <c r="J25" s="52"/>
      <c r="K25" s="39"/>
      <c r="L25" s="59">
        <f>M25+AC25</f>
        <v>0</v>
      </c>
      <c r="M25" s="39">
        <f t="shared" ref="M25" si="9">N25</f>
        <v>0</v>
      </c>
      <c r="N25" s="39">
        <f>I25*E23</f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/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/>
      <c r="AK25" s="39">
        <v>0</v>
      </c>
      <c r="AL25" s="39">
        <v>0</v>
      </c>
      <c r="AM25" s="41">
        <v>0</v>
      </c>
    </row>
    <row r="26" spans="1:39" s="3" customFormat="1" ht="15.75" hidden="1" x14ac:dyDescent="0.2">
      <c r="A26" s="79">
        <v>3</v>
      </c>
      <c r="B26" s="34" t="s">
        <v>10</v>
      </c>
      <c r="C26" s="65">
        <f>D26+H26</f>
        <v>124900.09</v>
      </c>
      <c r="D26" s="65">
        <f>E26+F26+G26</f>
        <v>39930.089999999997</v>
      </c>
      <c r="E26" s="65">
        <v>32876.17</v>
      </c>
      <c r="F26" s="65">
        <v>5160.8900000000003</v>
      </c>
      <c r="G26" s="65">
        <v>1893.03</v>
      </c>
      <c r="H26" s="65">
        <v>84970</v>
      </c>
      <c r="I26" s="53">
        <f t="shared" si="6"/>
        <v>0</v>
      </c>
      <c r="J26" s="50">
        <f t="shared" si="6"/>
        <v>0</v>
      </c>
      <c r="K26" s="36">
        <f t="shared" si="6"/>
        <v>0</v>
      </c>
      <c r="L26" s="36">
        <f t="shared" si="7"/>
        <v>0</v>
      </c>
      <c r="M26" s="36">
        <f t="shared" si="7"/>
        <v>0</v>
      </c>
      <c r="N26" s="36">
        <f t="shared" si="7"/>
        <v>0</v>
      </c>
      <c r="O26" s="36">
        <f t="shared" si="7"/>
        <v>0</v>
      </c>
      <c r="P26" s="36">
        <f t="shared" si="7"/>
        <v>0</v>
      </c>
      <c r="Q26" s="36">
        <f t="shared" si="7"/>
        <v>0</v>
      </c>
      <c r="R26" s="36">
        <f t="shared" si="7"/>
        <v>0</v>
      </c>
      <c r="S26" s="36">
        <f t="shared" si="7"/>
        <v>0</v>
      </c>
      <c r="T26" s="36">
        <f t="shared" ref="T26" si="10">T27+T28</f>
        <v>0</v>
      </c>
      <c r="U26" s="36"/>
      <c r="V26" s="36">
        <f t="shared" si="7"/>
        <v>0</v>
      </c>
      <c r="W26" s="36">
        <f t="shared" si="7"/>
        <v>0</v>
      </c>
      <c r="X26" s="36">
        <f t="shared" si="7"/>
        <v>0</v>
      </c>
      <c r="Y26" s="36">
        <f t="shared" si="7"/>
        <v>0</v>
      </c>
      <c r="Z26" s="36">
        <f t="shared" si="7"/>
        <v>0</v>
      </c>
      <c r="AA26" s="36">
        <f t="shared" si="7"/>
        <v>0</v>
      </c>
      <c r="AB26" s="36"/>
      <c r="AC26" s="36">
        <f t="shared" si="7"/>
        <v>0</v>
      </c>
      <c r="AD26" s="36">
        <f t="shared" si="7"/>
        <v>0</v>
      </c>
      <c r="AE26" s="36">
        <f t="shared" si="7"/>
        <v>0</v>
      </c>
      <c r="AF26" s="36">
        <f t="shared" si="7"/>
        <v>0</v>
      </c>
      <c r="AG26" s="36">
        <f t="shared" si="7"/>
        <v>0</v>
      </c>
      <c r="AH26" s="36">
        <f t="shared" si="7"/>
        <v>0</v>
      </c>
      <c r="AI26" s="36">
        <f t="shared" si="7"/>
        <v>0</v>
      </c>
      <c r="AJ26" s="36"/>
      <c r="AK26" s="36">
        <f t="shared" si="7"/>
        <v>0</v>
      </c>
      <c r="AL26" s="36">
        <f t="shared" si="7"/>
        <v>0</v>
      </c>
      <c r="AM26" s="37">
        <f t="shared" si="7"/>
        <v>0</v>
      </c>
    </row>
    <row r="27" spans="1:39" s="2" customFormat="1" ht="15.75" hidden="1" x14ac:dyDescent="0.2">
      <c r="A27" s="80"/>
      <c r="B27" s="31" t="s">
        <v>190</v>
      </c>
      <c r="C27" s="66"/>
      <c r="D27" s="66"/>
      <c r="E27" s="66"/>
      <c r="F27" s="66"/>
      <c r="G27" s="66"/>
      <c r="H27" s="66"/>
      <c r="I27" s="54">
        <v>0</v>
      </c>
      <c r="J27" s="51"/>
      <c r="K27" s="30"/>
      <c r="L27" s="29">
        <f>M27+AC27</f>
        <v>0</v>
      </c>
      <c r="M27" s="30">
        <f>N27+O27+V27</f>
        <v>0</v>
      </c>
      <c r="N27" s="30">
        <f>I27*E26</f>
        <v>0</v>
      </c>
      <c r="O27" s="30">
        <f>I27*F26</f>
        <v>0</v>
      </c>
      <c r="P27" s="30">
        <v>0</v>
      </c>
      <c r="Q27" s="30">
        <v>0</v>
      </c>
      <c r="R27" s="30">
        <v>0</v>
      </c>
      <c r="S27" s="30">
        <v>0</v>
      </c>
      <c r="T27" s="30">
        <f t="shared" ref="T27" si="11">O27</f>
        <v>0</v>
      </c>
      <c r="U27" s="30"/>
      <c r="V27" s="30">
        <f>I27*G26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/>
      <c r="AC27" s="30">
        <f>I27*H26</f>
        <v>0</v>
      </c>
      <c r="AD27" s="30">
        <f t="shared" ref="AD27" si="12">AC27</f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/>
      <c r="AK27" s="30">
        <v>0</v>
      </c>
      <c r="AL27" s="30">
        <v>0</v>
      </c>
      <c r="AM27" s="38">
        <v>0</v>
      </c>
    </row>
    <row r="28" spans="1:39" s="2" customFormat="1" ht="16.5" hidden="1" thickBot="1" x14ac:dyDescent="0.25">
      <c r="A28" s="81"/>
      <c r="B28" s="35" t="s">
        <v>187</v>
      </c>
      <c r="C28" s="67"/>
      <c r="D28" s="67"/>
      <c r="E28" s="67"/>
      <c r="F28" s="67"/>
      <c r="G28" s="67"/>
      <c r="H28" s="67"/>
      <c r="I28" s="55"/>
      <c r="J28" s="52"/>
      <c r="K28" s="39"/>
      <c r="L28" s="40">
        <f>M28+AC28</f>
        <v>0</v>
      </c>
      <c r="M28" s="39">
        <f t="shared" ref="M28" si="13">N28</f>
        <v>0</v>
      </c>
      <c r="N28" s="39">
        <f>I28*E26</f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/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/>
      <c r="AK28" s="39">
        <v>0</v>
      </c>
      <c r="AL28" s="39">
        <v>0</v>
      </c>
      <c r="AM28" s="41">
        <v>0</v>
      </c>
    </row>
    <row r="29" spans="1:39" s="3" customFormat="1" ht="31.5" hidden="1" x14ac:dyDescent="0.2">
      <c r="A29" s="79">
        <v>4</v>
      </c>
      <c r="B29" s="34" t="s">
        <v>225</v>
      </c>
      <c r="C29" s="65">
        <f>D29+H29</f>
        <v>119618.51</v>
      </c>
      <c r="D29" s="65">
        <f>E29+F29+G29</f>
        <v>81112.59</v>
      </c>
      <c r="E29" s="65">
        <v>35755.5</v>
      </c>
      <c r="F29" s="65">
        <v>9724.25</v>
      </c>
      <c r="G29" s="65">
        <v>35632.839999999997</v>
      </c>
      <c r="H29" s="65">
        <v>38505.919999999998</v>
      </c>
      <c r="I29" s="53">
        <f t="shared" si="6"/>
        <v>0</v>
      </c>
      <c r="J29" s="50">
        <f t="shared" si="6"/>
        <v>0</v>
      </c>
      <c r="K29" s="36">
        <f t="shared" si="6"/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  <c r="O29" s="36">
        <f t="shared" si="7"/>
        <v>0</v>
      </c>
      <c r="P29" s="36">
        <f t="shared" si="7"/>
        <v>0</v>
      </c>
      <c r="Q29" s="36">
        <f t="shared" si="7"/>
        <v>0</v>
      </c>
      <c r="R29" s="36">
        <f t="shared" si="7"/>
        <v>0</v>
      </c>
      <c r="S29" s="36">
        <f t="shared" si="7"/>
        <v>0</v>
      </c>
      <c r="T29" s="36">
        <f t="shared" ref="T29" si="14">T30+T31</f>
        <v>0</v>
      </c>
      <c r="U29" s="36"/>
      <c r="V29" s="36">
        <f t="shared" si="7"/>
        <v>0</v>
      </c>
      <c r="W29" s="36">
        <f t="shared" si="7"/>
        <v>0</v>
      </c>
      <c r="X29" s="36">
        <f t="shared" si="7"/>
        <v>0</v>
      </c>
      <c r="Y29" s="36">
        <f t="shared" si="7"/>
        <v>0</v>
      </c>
      <c r="Z29" s="36">
        <f t="shared" si="7"/>
        <v>0</v>
      </c>
      <c r="AA29" s="36">
        <f t="shared" si="7"/>
        <v>0</v>
      </c>
      <c r="AB29" s="36"/>
      <c r="AC29" s="36">
        <f t="shared" si="7"/>
        <v>0</v>
      </c>
      <c r="AD29" s="36">
        <f t="shared" si="7"/>
        <v>0</v>
      </c>
      <c r="AE29" s="36">
        <f t="shared" si="7"/>
        <v>0</v>
      </c>
      <c r="AF29" s="36">
        <f t="shared" si="7"/>
        <v>0</v>
      </c>
      <c r="AG29" s="36">
        <f t="shared" si="7"/>
        <v>0</v>
      </c>
      <c r="AH29" s="36">
        <f t="shared" si="7"/>
        <v>0</v>
      </c>
      <c r="AI29" s="36">
        <f t="shared" si="7"/>
        <v>0</v>
      </c>
      <c r="AJ29" s="36"/>
      <c r="AK29" s="36">
        <f t="shared" si="7"/>
        <v>0</v>
      </c>
      <c r="AL29" s="36">
        <f t="shared" si="7"/>
        <v>0</v>
      </c>
      <c r="AM29" s="37">
        <f t="shared" si="7"/>
        <v>0</v>
      </c>
    </row>
    <row r="30" spans="1:39" s="2" customFormat="1" ht="15.75" hidden="1" x14ac:dyDescent="0.2">
      <c r="A30" s="80"/>
      <c r="B30" s="31" t="s">
        <v>190</v>
      </c>
      <c r="C30" s="66"/>
      <c r="D30" s="66"/>
      <c r="E30" s="66"/>
      <c r="F30" s="66"/>
      <c r="G30" s="66"/>
      <c r="H30" s="66"/>
      <c r="I30" s="54">
        <v>0</v>
      </c>
      <c r="J30" s="51"/>
      <c r="K30" s="30"/>
      <c r="L30" s="29">
        <f>M30+AC30</f>
        <v>0</v>
      </c>
      <c r="M30" s="30">
        <f>N30+O30+V30</f>
        <v>0</v>
      </c>
      <c r="N30" s="30">
        <f>I30*E29</f>
        <v>0</v>
      </c>
      <c r="O30" s="30">
        <f>I30*F29</f>
        <v>0</v>
      </c>
      <c r="P30" s="30">
        <v>0</v>
      </c>
      <c r="Q30" s="30">
        <v>0</v>
      </c>
      <c r="R30" s="30">
        <v>0</v>
      </c>
      <c r="S30" s="30">
        <v>0</v>
      </c>
      <c r="T30" s="30">
        <f t="shared" ref="T30" si="15">O30</f>
        <v>0</v>
      </c>
      <c r="U30" s="30"/>
      <c r="V30" s="30">
        <f>I30*G29</f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/>
      <c r="AC30" s="30">
        <f>I30*H29</f>
        <v>0</v>
      </c>
      <c r="AD30" s="30">
        <f t="shared" ref="AD30" si="16">AC30</f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/>
      <c r="AK30" s="30">
        <v>0</v>
      </c>
      <c r="AL30" s="30">
        <v>0</v>
      </c>
      <c r="AM30" s="38">
        <v>0</v>
      </c>
    </row>
    <row r="31" spans="1:39" s="2" customFormat="1" ht="16.5" hidden="1" thickBot="1" x14ac:dyDescent="0.25">
      <c r="A31" s="81"/>
      <c r="B31" s="35" t="s">
        <v>187</v>
      </c>
      <c r="C31" s="67"/>
      <c r="D31" s="67"/>
      <c r="E31" s="67"/>
      <c r="F31" s="67"/>
      <c r="G31" s="67"/>
      <c r="H31" s="67"/>
      <c r="I31" s="55"/>
      <c r="J31" s="52"/>
      <c r="K31" s="39"/>
      <c r="L31" s="59">
        <f>M31+AC31</f>
        <v>0</v>
      </c>
      <c r="M31" s="39">
        <f t="shared" ref="M31" si="17">N31</f>
        <v>0</v>
      </c>
      <c r="N31" s="39">
        <f>I31*E29</f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/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/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/>
      <c r="AK31" s="39">
        <v>0</v>
      </c>
      <c r="AL31" s="39">
        <v>0</v>
      </c>
      <c r="AM31" s="41">
        <v>0</v>
      </c>
    </row>
    <row r="32" spans="1:39" s="3" customFormat="1" ht="47.25" hidden="1" x14ac:dyDescent="0.2">
      <c r="A32" s="79">
        <v>5</v>
      </c>
      <c r="B32" s="34" t="s">
        <v>11</v>
      </c>
      <c r="C32" s="65">
        <f>D32+H32</f>
        <v>110123.65000000001</v>
      </c>
      <c r="D32" s="65">
        <f>E32+F32+G32</f>
        <v>93060.090000000011</v>
      </c>
      <c r="E32" s="65">
        <v>76373.490000000005</v>
      </c>
      <c r="F32" s="65">
        <v>9754.68</v>
      </c>
      <c r="G32" s="65">
        <v>6931.92</v>
      </c>
      <c r="H32" s="65">
        <v>17063.560000000001</v>
      </c>
      <c r="I32" s="53">
        <f t="shared" si="6"/>
        <v>0</v>
      </c>
      <c r="J32" s="50">
        <f t="shared" si="6"/>
        <v>0</v>
      </c>
      <c r="K32" s="36">
        <f t="shared" si="6"/>
        <v>0</v>
      </c>
      <c r="L32" s="36">
        <f t="shared" si="7"/>
        <v>0</v>
      </c>
      <c r="M32" s="36">
        <f t="shared" si="7"/>
        <v>0</v>
      </c>
      <c r="N32" s="36">
        <f t="shared" si="7"/>
        <v>0</v>
      </c>
      <c r="O32" s="36">
        <f t="shared" si="7"/>
        <v>0</v>
      </c>
      <c r="P32" s="36">
        <f t="shared" si="7"/>
        <v>0</v>
      </c>
      <c r="Q32" s="36">
        <f t="shared" si="7"/>
        <v>0</v>
      </c>
      <c r="R32" s="36">
        <f t="shared" si="7"/>
        <v>0</v>
      </c>
      <c r="S32" s="36">
        <f t="shared" si="7"/>
        <v>0</v>
      </c>
      <c r="T32" s="36">
        <f t="shared" ref="T32" si="18">T33+T34</f>
        <v>0</v>
      </c>
      <c r="U32" s="36"/>
      <c r="V32" s="36">
        <f t="shared" si="7"/>
        <v>0</v>
      </c>
      <c r="W32" s="36">
        <f t="shared" si="7"/>
        <v>0</v>
      </c>
      <c r="X32" s="36">
        <f t="shared" si="7"/>
        <v>0</v>
      </c>
      <c r="Y32" s="36">
        <f t="shared" si="7"/>
        <v>0</v>
      </c>
      <c r="Z32" s="36">
        <f t="shared" si="7"/>
        <v>0</v>
      </c>
      <c r="AA32" s="36">
        <f t="shared" si="7"/>
        <v>0</v>
      </c>
      <c r="AB32" s="36"/>
      <c r="AC32" s="36">
        <f t="shared" si="7"/>
        <v>0</v>
      </c>
      <c r="AD32" s="36">
        <f t="shared" si="7"/>
        <v>0</v>
      </c>
      <c r="AE32" s="36">
        <f t="shared" si="7"/>
        <v>0</v>
      </c>
      <c r="AF32" s="36">
        <f t="shared" si="7"/>
        <v>0</v>
      </c>
      <c r="AG32" s="36">
        <f t="shared" si="7"/>
        <v>0</v>
      </c>
      <c r="AH32" s="36">
        <f t="shared" si="7"/>
        <v>0</v>
      </c>
      <c r="AI32" s="36">
        <f t="shared" si="7"/>
        <v>0</v>
      </c>
      <c r="AJ32" s="36"/>
      <c r="AK32" s="36">
        <f t="shared" si="7"/>
        <v>0</v>
      </c>
      <c r="AL32" s="36">
        <f t="shared" si="7"/>
        <v>0</v>
      </c>
      <c r="AM32" s="37">
        <f t="shared" si="7"/>
        <v>0</v>
      </c>
    </row>
    <row r="33" spans="1:39" s="2" customFormat="1" ht="15.75" hidden="1" x14ac:dyDescent="0.2">
      <c r="A33" s="80"/>
      <c r="B33" s="31" t="s">
        <v>190</v>
      </c>
      <c r="C33" s="66"/>
      <c r="D33" s="66"/>
      <c r="E33" s="66"/>
      <c r="F33" s="66"/>
      <c r="G33" s="66"/>
      <c r="H33" s="66"/>
      <c r="I33" s="54">
        <v>0</v>
      </c>
      <c r="J33" s="51"/>
      <c r="K33" s="30"/>
      <c r="L33" s="29">
        <f>M33+AD33</f>
        <v>0</v>
      </c>
      <c r="M33" s="30">
        <f>N33+O33+V33</f>
        <v>0</v>
      </c>
      <c r="N33" s="30">
        <f>I33*E32</f>
        <v>0</v>
      </c>
      <c r="O33" s="30">
        <f>I33*F32</f>
        <v>0</v>
      </c>
      <c r="P33" s="30">
        <v>0</v>
      </c>
      <c r="Q33" s="30">
        <v>0</v>
      </c>
      <c r="R33" s="30">
        <v>0</v>
      </c>
      <c r="S33" s="30">
        <v>0</v>
      </c>
      <c r="T33" s="30">
        <f t="shared" ref="T33" si="19">O33</f>
        <v>0</v>
      </c>
      <c r="U33" s="30"/>
      <c r="V33" s="30">
        <f>I33*G32</f>
        <v>0</v>
      </c>
      <c r="W33" s="30">
        <v>0</v>
      </c>
      <c r="X33" s="30">
        <v>0</v>
      </c>
      <c r="Y33" s="30">
        <v>0</v>
      </c>
      <c r="Z33" s="30">
        <v>0</v>
      </c>
      <c r="AA33" s="30">
        <f>V33</f>
        <v>0</v>
      </c>
      <c r="AB33" s="30"/>
      <c r="AC33" s="30">
        <f>I33*H32</f>
        <v>0</v>
      </c>
      <c r="AD33" s="30">
        <f t="shared" ref="AD33" si="20">AC33</f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/>
      <c r="AK33" s="30">
        <v>0</v>
      </c>
      <c r="AL33" s="30">
        <v>0</v>
      </c>
      <c r="AM33" s="38">
        <v>0</v>
      </c>
    </row>
    <row r="34" spans="1:39" s="2" customFormat="1" ht="16.5" hidden="1" thickBot="1" x14ac:dyDescent="0.25">
      <c r="A34" s="81"/>
      <c r="B34" s="35" t="s">
        <v>187</v>
      </c>
      <c r="C34" s="67"/>
      <c r="D34" s="67"/>
      <c r="E34" s="67"/>
      <c r="F34" s="67"/>
      <c r="G34" s="67"/>
      <c r="H34" s="67"/>
      <c r="I34" s="55"/>
      <c r="J34" s="52"/>
      <c r="K34" s="39"/>
      <c r="L34" s="59">
        <f>M34+AC34</f>
        <v>0</v>
      </c>
      <c r="M34" s="39">
        <f t="shared" ref="M34" si="21">N34</f>
        <v>0</v>
      </c>
      <c r="N34" s="39">
        <f>I34*E32</f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/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/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/>
      <c r="AK34" s="39">
        <v>0</v>
      </c>
      <c r="AL34" s="39">
        <v>0</v>
      </c>
      <c r="AM34" s="41">
        <v>0</v>
      </c>
    </row>
    <row r="35" spans="1:39" s="3" customFormat="1" ht="31.5" x14ac:dyDescent="0.2">
      <c r="A35" s="79">
        <v>1</v>
      </c>
      <c r="B35" s="34" t="s">
        <v>12</v>
      </c>
      <c r="C35" s="65">
        <f>D35+H35</f>
        <v>98845.119999999995</v>
      </c>
      <c r="D35" s="65">
        <f>E35+F35+G35</f>
        <v>74750.37</v>
      </c>
      <c r="E35" s="65">
        <v>55797.81</v>
      </c>
      <c r="F35" s="65">
        <v>13093.18</v>
      </c>
      <c r="G35" s="65">
        <v>5859.38</v>
      </c>
      <c r="H35" s="65">
        <v>24094.75</v>
      </c>
      <c r="I35" s="53">
        <f t="shared" si="6"/>
        <v>2</v>
      </c>
      <c r="J35" s="50">
        <f t="shared" si="6"/>
        <v>0</v>
      </c>
      <c r="K35" s="36">
        <f t="shared" si="6"/>
        <v>2</v>
      </c>
      <c r="L35" s="36">
        <f t="shared" ref="L35" si="22">L36+L37</f>
        <v>111595.62</v>
      </c>
      <c r="M35" s="36">
        <f t="shared" si="7"/>
        <v>111595.62</v>
      </c>
      <c r="N35" s="36">
        <f t="shared" si="7"/>
        <v>111595.62</v>
      </c>
      <c r="O35" s="36">
        <f t="shared" si="7"/>
        <v>0</v>
      </c>
      <c r="P35" s="36">
        <f t="shared" si="7"/>
        <v>0</v>
      </c>
      <c r="Q35" s="36">
        <f t="shared" si="7"/>
        <v>0</v>
      </c>
      <c r="R35" s="36">
        <f t="shared" si="7"/>
        <v>0</v>
      </c>
      <c r="S35" s="36">
        <f t="shared" si="7"/>
        <v>0</v>
      </c>
      <c r="T35" s="36">
        <f t="shared" ref="T35:U35" si="23">T36+T37</f>
        <v>0</v>
      </c>
      <c r="U35" s="36">
        <f t="shared" si="23"/>
        <v>0</v>
      </c>
      <c r="V35" s="36">
        <f t="shared" si="7"/>
        <v>0</v>
      </c>
      <c r="W35" s="36">
        <f t="shared" si="7"/>
        <v>0</v>
      </c>
      <c r="X35" s="36">
        <f t="shared" si="7"/>
        <v>0</v>
      </c>
      <c r="Y35" s="36">
        <f t="shared" si="7"/>
        <v>0</v>
      </c>
      <c r="Z35" s="36">
        <f t="shared" si="7"/>
        <v>0</v>
      </c>
      <c r="AA35" s="36">
        <f t="shared" ref="AA35:AB35" si="24">AA36+AA37</f>
        <v>0</v>
      </c>
      <c r="AB35" s="36">
        <f t="shared" si="24"/>
        <v>0</v>
      </c>
      <c r="AC35" s="36">
        <f t="shared" si="7"/>
        <v>0</v>
      </c>
      <c r="AD35" s="36">
        <f t="shared" si="7"/>
        <v>0</v>
      </c>
      <c r="AE35" s="36">
        <f t="shared" si="7"/>
        <v>0</v>
      </c>
      <c r="AF35" s="36">
        <f t="shared" si="7"/>
        <v>0</v>
      </c>
      <c r="AG35" s="36">
        <f t="shared" si="7"/>
        <v>0</v>
      </c>
      <c r="AH35" s="36">
        <f t="shared" si="7"/>
        <v>0</v>
      </c>
      <c r="AI35" s="36">
        <f t="shared" si="7"/>
        <v>0</v>
      </c>
      <c r="AJ35" s="36">
        <f t="shared" si="7"/>
        <v>0</v>
      </c>
      <c r="AK35" s="36">
        <f t="shared" si="7"/>
        <v>0</v>
      </c>
      <c r="AL35" s="36">
        <f t="shared" si="7"/>
        <v>0</v>
      </c>
      <c r="AM35" s="37">
        <f t="shared" si="7"/>
        <v>0</v>
      </c>
    </row>
    <row r="36" spans="1:39" s="2" customFormat="1" ht="15.75" x14ac:dyDescent="0.2">
      <c r="A36" s="80"/>
      <c r="B36" s="31" t="s">
        <v>190</v>
      </c>
      <c r="C36" s="66"/>
      <c r="D36" s="66"/>
      <c r="E36" s="66"/>
      <c r="F36" s="66"/>
      <c r="G36" s="66"/>
      <c r="H36" s="66"/>
      <c r="I36" s="54"/>
      <c r="J36" s="51"/>
      <c r="K36" s="30"/>
      <c r="L36" s="29">
        <f>M36+AD36</f>
        <v>0</v>
      </c>
      <c r="M36" s="30">
        <f>N36+O36+V36</f>
        <v>0</v>
      </c>
      <c r="N36" s="30">
        <f>I36*E35</f>
        <v>0</v>
      </c>
      <c r="O36" s="30">
        <f>I36*F35</f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f>O36</f>
        <v>0</v>
      </c>
      <c r="V36" s="30">
        <f>I36*G35</f>
        <v>0</v>
      </c>
      <c r="W36" s="30">
        <v>0</v>
      </c>
      <c r="X36" s="30">
        <v>0</v>
      </c>
      <c r="Y36" s="30">
        <v>0</v>
      </c>
      <c r="Z36" s="30">
        <v>0</v>
      </c>
      <c r="AA36" s="30">
        <f>V36</f>
        <v>0</v>
      </c>
      <c r="AB36" s="30">
        <f>V36</f>
        <v>0</v>
      </c>
      <c r="AC36" s="30">
        <f>I36*H35</f>
        <v>0</v>
      </c>
      <c r="AD36" s="30">
        <f>AC36</f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8">
        <v>0</v>
      </c>
    </row>
    <row r="37" spans="1:39" s="2" customFormat="1" ht="16.5" thickBot="1" x14ac:dyDescent="0.25">
      <c r="A37" s="81"/>
      <c r="B37" s="35" t="s">
        <v>187</v>
      </c>
      <c r="C37" s="67"/>
      <c r="D37" s="67"/>
      <c r="E37" s="67"/>
      <c r="F37" s="67"/>
      <c r="G37" s="67"/>
      <c r="H37" s="67"/>
      <c r="I37" s="55">
        <v>2</v>
      </c>
      <c r="J37" s="52"/>
      <c r="K37" s="39">
        <v>2</v>
      </c>
      <c r="L37" s="59">
        <f>M37+AC37</f>
        <v>111595.62</v>
      </c>
      <c r="M37" s="39">
        <f t="shared" ref="M37" si="25">N37</f>
        <v>111595.62</v>
      </c>
      <c r="N37" s="39">
        <f>I37*E35</f>
        <v>111595.62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41">
        <v>0</v>
      </c>
    </row>
    <row r="38" spans="1:39" s="3" customFormat="1" ht="31.5" hidden="1" customHeight="1" x14ac:dyDescent="0.2">
      <c r="A38" s="79">
        <v>2</v>
      </c>
      <c r="B38" s="34" t="s">
        <v>13</v>
      </c>
      <c r="C38" s="65">
        <f>D38+H38</f>
        <v>215933.62</v>
      </c>
      <c r="D38" s="65">
        <f>E38+F38+G38</f>
        <v>61899.619999999995</v>
      </c>
      <c r="E38" s="65">
        <v>32876.17</v>
      </c>
      <c r="F38" s="65">
        <v>17180.89</v>
      </c>
      <c r="G38" s="65">
        <v>11842.56</v>
      </c>
      <c r="H38" s="65">
        <v>154034</v>
      </c>
      <c r="I38" s="53">
        <f t="shared" si="6"/>
        <v>0</v>
      </c>
      <c r="J38" s="50">
        <f t="shared" si="6"/>
        <v>0</v>
      </c>
      <c r="K38" s="36">
        <f t="shared" si="6"/>
        <v>0</v>
      </c>
      <c r="L38" s="36">
        <f t="shared" ref="L38" ca="1" si="26">L39+L40</f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ref="P38:U38" si="27">P39+P40</f>
        <v>0</v>
      </c>
      <c r="Q38" s="36">
        <f t="shared" si="27"/>
        <v>0</v>
      </c>
      <c r="R38" s="36">
        <f t="shared" si="27"/>
        <v>0</v>
      </c>
      <c r="S38" s="36">
        <f t="shared" si="27"/>
        <v>0</v>
      </c>
      <c r="T38" s="36">
        <f t="shared" si="27"/>
        <v>0</v>
      </c>
      <c r="U38" s="36">
        <f t="shared" si="27"/>
        <v>0</v>
      </c>
      <c r="V38" s="36">
        <f t="shared" si="7"/>
        <v>0</v>
      </c>
      <c r="W38" s="36">
        <f t="shared" ref="W38:AC38" si="28">W39+W40</f>
        <v>0</v>
      </c>
      <c r="X38" s="36">
        <f t="shared" si="28"/>
        <v>0</v>
      </c>
      <c r="Y38" s="36">
        <f t="shared" si="28"/>
        <v>0</v>
      </c>
      <c r="Z38" s="36">
        <f t="shared" si="28"/>
        <v>0</v>
      </c>
      <c r="AA38" s="36">
        <f t="shared" si="28"/>
        <v>0</v>
      </c>
      <c r="AB38" s="36">
        <f t="shared" si="28"/>
        <v>0</v>
      </c>
      <c r="AC38" s="36">
        <f t="shared" ca="1" si="28"/>
        <v>0</v>
      </c>
      <c r="AD38" s="36">
        <f t="shared" ref="AD38" ca="1" si="29">AD39+AD40</f>
        <v>0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36">
        <f t="shared" si="7"/>
        <v>0</v>
      </c>
      <c r="AI38" s="36">
        <f t="shared" si="7"/>
        <v>0</v>
      </c>
      <c r="AJ38" s="36"/>
      <c r="AK38" s="36">
        <f t="shared" si="7"/>
        <v>0</v>
      </c>
      <c r="AL38" s="36">
        <f t="shared" si="7"/>
        <v>0</v>
      </c>
      <c r="AM38" s="37">
        <f t="shared" si="7"/>
        <v>0</v>
      </c>
    </row>
    <row r="39" spans="1:39" s="2" customFormat="1" ht="15.75" hidden="1" customHeight="1" x14ac:dyDescent="0.2">
      <c r="A39" s="80"/>
      <c r="B39" s="31" t="s">
        <v>190</v>
      </c>
      <c r="C39" s="66"/>
      <c r="D39" s="66"/>
      <c r="E39" s="66"/>
      <c r="F39" s="66"/>
      <c r="G39" s="66"/>
      <c r="H39" s="66"/>
      <c r="I39" s="54">
        <v>0</v>
      </c>
      <c r="J39" s="51"/>
      <c r="K39" s="30"/>
      <c r="L39" s="29">
        <f ca="1">M39+AD39</f>
        <v>0</v>
      </c>
      <c r="M39" s="30">
        <f>N39+O39+V39</f>
        <v>0</v>
      </c>
      <c r="N39" s="30">
        <f>I39*E38</f>
        <v>0</v>
      </c>
      <c r="O39" s="30">
        <f>I39*F38</f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f t="shared" ref="U39" si="30">O39</f>
        <v>0</v>
      </c>
      <c r="V39" s="30">
        <f>I39*G38</f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f t="shared" ref="AB39" si="31">V39</f>
        <v>0</v>
      </c>
      <c r="AC39" s="30">
        <f t="shared" ref="AC39" ca="1" si="32">AD39</f>
        <v>0</v>
      </c>
      <c r="AD39" s="30">
        <f t="shared" ref="AD39" ca="1" si="33">AC39</f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/>
      <c r="AK39" s="30">
        <v>0</v>
      </c>
      <c r="AL39" s="30">
        <v>0</v>
      </c>
      <c r="AM39" s="38">
        <v>0</v>
      </c>
    </row>
    <row r="40" spans="1:39" s="2" customFormat="1" ht="16.5" hidden="1" customHeight="1" thickBot="1" x14ac:dyDescent="0.25">
      <c r="A40" s="81"/>
      <c r="B40" s="35" t="s">
        <v>187</v>
      </c>
      <c r="C40" s="67"/>
      <c r="D40" s="67"/>
      <c r="E40" s="67"/>
      <c r="F40" s="67"/>
      <c r="G40" s="67"/>
      <c r="H40" s="67"/>
      <c r="I40" s="55"/>
      <c r="J40" s="52"/>
      <c r="K40" s="39"/>
      <c r="L40" s="59">
        <f>M40+AC40</f>
        <v>0</v>
      </c>
      <c r="M40" s="39">
        <f t="shared" ref="M40" si="34">N40</f>
        <v>0</v>
      </c>
      <c r="N40" s="39">
        <f>I40*E38</f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/>
      <c r="AK40" s="39">
        <v>0</v>
      </c>
      <c r="AL40" s="39">
        <v>0</v>
      </c>
      <c r="AM40" s="41">
        <v>0</v>
      </c>
    </row>
    <row r="41" spans="1:39" s="3" customFormat="1" ht="63" hidden="1" customHeight="1" x14ac:dyDescent="0.2">
      <c r="A41" s="79">
        <v>3</v>
      </c>
      <c r="B41" s="34" t="s">
        <v>14</v>
      </c>
      <c r="C41" s="65">
        <f>D41+H41</f>
        <v>146086.17000000001</v>
      </c>
      <c r="D41" s="65">
        <f>E41+F41+G41</f>
        <v>84802.170000000013</v>
      </c>
      <c r="E41" s="65">
        <v>55797.81</v>
      </c>
      <c r="F41" s="65">
        <v>14658.57</v>
      </c>
      <c r="G41" s="65">
        <v>14345.79</v>
      </c>
      <c r="H41" s="65">
        <v>61284</v>
      </c>
      <c r="I41" s="53">
        <f t="shared" si="6"/>
        <v>0</v>
      </c>
      <c r="J41" s="50">
        <f t="shared" si="6"/>
        <v>0</v>
      </c>
      <c r="K41" s="36">
        <f t="shared" si="6"/>
        <v>0</v>
      </c>
      <c r="L41" s="36">
        <f t="shared" ref="L41:AM56" ca="1" si="35">L42+L43</f>
        <v>0</v>
      </c>
      <c r="M41" s="36">
        <f t="shared" si="35"/>
        <v>0</v>
      </c>
      <c r="N41" s="36">
        <f t="shared" si="35"/>
        <v>0</v>
      </c>
      <c r="O41" s="36">
        <f t="shared" si="35"/>
        <v>0</v>
      </c>
      <c r="P41" s="36">
        <f t="shared" si="35"/>
        <v>0</v>
      </c>
      <c r="Q41" s="36">
        <f t="shared" si="35"/>
        <v>0</v>
      </c>
      <c r="R41" s="36">
        <f t="shared" si="35"/>
        <v>0</v>
      </c>
      <c r="S41" s="36">
        <f t="shared" si="35"/>
        <v>0</v>
      </c>
      <c r="T41" s="36">
        <f t="shared" si="35"/>
        <v>0</v>
      </c>
      <c r="U41" s="36">
        <f t="shared" si="35"/>
        <v>0</v>
      </c>
      <c r="V41" s="36">
        <f t="shared" si="35"/>
        <v>0</v>
      </c>
      <c r="W41" s="36">
        <f t="shared" si="35"/>
        <v>0</v>
      </c>
      <c r="X41" s="36">
        <f t="shared" si="35"/>
        <v>0</v>
      </c>
      <c r="Y41" s="36">
        <f t="shared" si="35"/>
        <v>0</v>
      </c>
      <c r="Z41" s="36">
        <f t="shared" si="35"/>
        <v>0</v>
      </c>
      <c r="AA41" s="36">
        <f t="shared" si="35"/>
        <v>0</v>
      </c>
      <c r="AB41" s="36">
        <f t="shared" si="35"/>
        <v>0</v>
      </c>
      <c r="AC41" s="36">
        <f t="shared" ca="1" si="35"/>
        <v>0</v>
      </c>
      <c r="AD41" s="36">
        <f t="shared" ref="AD41" ca="1" si="36">AD42+AD43</f>
        <v>0</v>
      </c>
      <c r="AE41" s="36">
        <f t="shared" si="35"/>
        <v>0</v>
      </c>
      <c r="AF41" s="36">
        <f t="shared" si="35"/>
        <v>0</v>
      </c>
      <c r="AG41" s="36">
        <f t="shared" si="35"/>
        <v>0</v>
      </c>
      <c r="AH41" s="36">
        <f t="shared" si="35"/>
        <v>0</v>
      </c>
      <c r="AI41" s="36">
        <f t="shared" si="35"/>
        <v>0</v>
      </c>
      <c r="AJ41" s="36"/>
      <c r="AK41" s="36">
        <f t="shared" si="35"/>
        <v>0</v>
      </c>
      <c r="AL41" s="36">
        <f t="shared" si="35"/>
        <v>0</v>
      </c>
      <c r="AM41" s="37">
        <f t="shared" si="35"/>
        <v>0</v>
      </c>
    </row>
    <row r="42" spans="1:39" s="2" customFormat="1" ht="15.75" hidden="1" customHeight="1" x14ac:dyDescent="0.2">
      <c r="A42" s="80"/>
      <c r="B42" s="31" t="s">
        <v>190</v>
      </c>
      <c r="C42" s="66"/>
      <c r="D42" s="66"/>
      <c r="E42" s="66"/>
      <c r="F42" s="66"/>
      <c r="G42" s="66"/>
      <c r="H42" s="66"/>
      <c r="I42" s="54">
        <v>0</v>
      </c>
      <c r="J42" s="51"/>
      <c r="K42" s="30"/>
      <c r="L42" s="29">
        <f ca="1">M42+AD42</f>
        <v>0</v>
      </c>
      <c r="M42" s="30">
        <f>N42+O42+V42</f>
        <v>0</v>
      </c>
      <c r="N42" s="30">
        <f>I42*E41</f>
        <v>0</v>
      </c>
      <c r="O42" s="30">
        <f>I42*F41</f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f t="shared" ref="U42" si="37">O42</f>
        <v>0</v>
      </c>
      <c r="V42" s="30">
        <f>I42*G41</f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f t="shared" ref="AB42" si="38">V42</f>
        <v>0</v>
      </c>
      <c r="AC42" s="30">
        <f t="shared" ref="AC42" ca="1" si="39">AD42</f>
        <v>0</v>
      </c>
      <c r="AD42" s="30">
        <f t="shared" ref="AD42" ca="1" si="40">AC42</f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/>
      <c r="AK42" s="30">
        <v>0</v>
      </c>
      <c r="AL42" s="30">
        <v>0</v>
      </c>
      <c r="AM42" s="38">
        <v>0</v>
      </c>
    </row>
    <row r="43" spans="1:39" s="2" customFormat="1" ht="16.5" hidden="1" customHeight="1" thickBot="1" x14ac:dyDescent="0.25">
      <c r="A43" s="81"/>
      <c r="B43" s="35" t="s">
        <v>187</v>
      </c>
      <c r="C43" s="67"/>
      <c r="D43" s="67"/>
      <c r="E43" s="67"/>
      <c r="F43" s="67"/>
      <c r="G43" s="67"/>
      <c r="H43" s="67"/>
      <c r="I43" s="55"/>
      <c r="J43" s="52"/>
      <c r="K43" s="39"/>
      <c r="L43" s="59">
        <f>M43+AC43</f>
        <v>0</v>
      </c>
      <c r="M43" s="39">
        <f t="shared" ref="M43" si="41">N43</f>
        <v>0</v>
      </c>
      <c r="N43" s="39">
        <f>I43*E41</f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/>
      <c r="AK43" s="39">
        <v>0</v>
      </c>
      <c r="AL43" s="39">
        <v>0</v>
      </c>
      <c r="AM43" s="41">
        <v>0</v>
      </c>
    </row>
    <row r="44" spans="1:39" s="3" customFormat="1" ht="78.75" hidden="1" customHeight="1" x14ac:dyDescent="0.2">
      <c r="A44" s="79">
        <v>4</v>
      </c>
      <c r="B44" s="34" t="s">
        <v>15</v>
      </c>
      <c r="C44" s="65">
        <f>D44+H44</f>
        <v>106046.84</v>
      </c>
      <c r="D44" s="65">
        <f>E44+F44+G44</f>
        <v>65199.839999999997</v>
      </c>
      <c r="E44" s="65">
        <v>32876.17</v>
      </c>
      <c r="F44" s="65">
        <v>19591.95</v>
      </c>
      <c r="G44" s="65">
        <v>12731.72</v>
      </c>
      <c r="H44" s="65">
        <v>40847</v>
      </c>
      <c r="I44" s="53">
        <f t="shared" si="6"/>
        <v>0</v>
      </c>
      <c r="J44" s="50">
        <f t="shared" si="6"/>
        <v>0</v>
      </c>
      <c r="K44" s="36">
        <f t="shared" si="6"/>
        <v>0</v>
      </c>
      <c r="L44" s="36">
        <f t="shared" ca="1" si="35"/>
        <v>0</v>
      </c>
      <c r="M44" s="36">
        <f t="shared" si="35"/>
        <v>0</v>
      </c>
      <c r="N44" s="36">
        <f t="shared" si="35"/>
        <v>0</v>
      </c>
      <c r="O44" s="36">
        <f t="shared" si="35"/>
        <v>0</v>
      </c>
      <c r="P44" s="36">
        <f t="shared" si="35"/>
        <v>0</v>
      </c>
      <c r="Q44" s="36">
        <f t="shared" si="35"/>
        <v>0</v>
      </c>
      <c r="R44" s="36">
        <f t="shared" si="35"/>
        <v>0</v>
      </c>
      <c r="S44" s="36">
        <f t="shared" si="35"/>
        <v>0</v>
      </c>
      <c r="T44" s="36">
        <f t="shared" si="35"/>
        <v>0</v>
      </c>
      <c r="U44" s="36">
        <f t="shared" si="35"/>
        <v>0</v>
      </c>
      <c r="V44" s="36">
        <f t="shared" si="35"/>
        <v>0</v>
      </c>
      <c r="W44" s="36">
        <f t="shared" si="35"/>
        <v>0</v>
      </c>
      <c r="X44" s="36">
        <f t="shared" si="35"/>
        <v>0</v>
      </c>
      <c r="Y44" s="36">
        <f t="shared" ref="Y44:AC44" si="42">Y45+Y46</f>
        <v>0</v>
      </c>
      <c r="Z44" s="36">
        <f t="shared" si="42"/>
        <v>0</v>
      </c>
      <c r="AA44" s="36">
        <f t="shared" si="42"/>
        <v>0</v>
      </c>
      <c r="AB44" s="36">
        <f t="shared" si="42"/>
        <v>0</v>
      </c>
      <c r="AC44" s="36">
        <f t="shared" ca="1" si="42"/>
        <v>0</v>
      </c>
      <c r="AD44" s="36">
        <f t="shared" ref="AD44" ca="1" si="43">AD45+AD46</f>
        <v>0</v>
      </c>
      <c r="AE44" s="36">
        <f t="shared" si="35"/>
        <v>0</v>
      </c>
      <c r="AF44" s="36">
        <f t="shared" si="35"/>
        <v>0</v>
      </c>
      <c r="AG44" s="36">
        <f t="shared" si="35"/>
        <v>0</v>
      </c>
      <c r="AH44" s="36">
        <f t="shared" si="35"/>
        <v>0</v>
      </c>
      <c r="AI44" s="36">
        <f t="shared" si="35"/>
        <v>0</v>
      </c>
      <c r="AJ44" s="36"/>
      <c r="AK44" s="36">
        <f t="shared" si="35"/>
        <v>0</v>
      </c>
      <c r="AL44" s="36">
        <f t="shared" si="35"/>
        <v>0</v>
      </c>
      <c r="AM44" s="37">
        <f t="shared" si="35"/>
        <v>0</v>
      </c>
    </row>
    <row r="45" spans="1:39" s="2" customFormat="1" ht="15.75" hidden="1" customHeight="1" x14ac:dyDescent="0.2">
      <c r="A45" s="80"/>
      <c r="B45" s="31" t="s">
        <v>190</v>
      </c>
      <c r="C45" s="66"/>
      <c r="D45" s="66"/>
      <c r="E45" s="66"/>
      <c r="F45" s="66"/>
      <c r="G45" s="66"/>
      <c r="H45" s="66"/>
      <c r="I45" s="54">
        <v>0</v>
      </c>
      <c r="J45" s="51"/>
      <c r="K45" s="30"/>
      <c r="L45" s="29">
        <f ca="1">M45+AD45</f>
        <v>0</v>
      </c>
      <c r="M45" s="30">
        <f>N45+O45+V45</f>
        <v>0</v>
      </c>
      <c r="N45" s="30">
        <f>I45*E44</f>
        <v>0</v>
      </c>
      <c r="O45" s="30">
        <f>I45*F44</f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f t="shared" ref="U45" si="44">O45</f>
        <v>0</v>
      </c>
      <c r="V45" s="30">
        <f>I45*G44</f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f t="shared" ref="AB45" si="45">V45</f>
        <v>0</v>
      </c>
      <c r="AC45" s="30">
        <f t="shared" ref="AC45" ca="1" si="46">AD45</f>
        <v>0</v>
      </c>
      <c r="AD45" s="30">
        <f t="shared" ref="AD45" ca="1" si="47">AC45</f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/>
      <c r="AK45" s="30">
        <v>0</v>
      </c>
      <c r="AL45" s="30">
        <v>0</v>
      </c>
      <c r="AM45" s="38">
        <v>0</v>
      </c>
    </row>
    <row r="46" spans="1:39" s="2" customFormat="1" ht="16.5" hidden="1" customHeight="1" thickBot="1" x14ac:dyDescent="0.25">
      <c r="A46" s="81"/>
      <c r="B46" s="35" t="s">
        <v>187</v>
      </c>
      <c r="C46" s="67"/>
      <c r="D46" s="67"/>
      <c r="E46" s="67"/>
      <c r="F46" s="67"/>
      <c r="G46" s="67"/>
      <c r="H46" s="67"/>
      <c r="I46" s="55"/>
      <c r="J46" s="52"/>
      <c r="K46" s="39"/>
      <c r="L46" s="59">
        <f>M46+AC46</f>
        <v>0</v>
      </c>
      <c r="M46" s="39">
        <f t="shared" ref="M46" si="48">N46</f>
        <v>0</v>
      </c>
      <c r="N46" s="39">
        <f>I46*E44</f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/>
      <c r="AK46" s="39">
        <v>0</v>
      </c>
      <c r="AL46" s="39">
        <v>0</v>
      </c>
      <c r="AM46" s="41">
        <v>0</v>
      </c>
    </row>
    <row r="47" spans="1:39" s="3" customFormat="1" ht="78.75" hidden="1" customHeight="1" x14ac:dyDescent="0.2">
      <c r="A47" s="79">
        <v>5</v>
      </c>
      <c r="B47" s="34" t="s">
        <v>16</v>
      </c>
      <c r="C47" s="65">
        <f>D47+H47</f>
        <v>105789.32</v>
      </c>
      <c r="D47" s="65">
        <f>E47+F47+G47</f>
        <v>64942.32</v>
      </c>
      <c r="E47" s="65">
        <v>32876.17</v>
      </c>
      <c r="F47" s="65">
        <v>19334.43</v>
      </c>
      <c r="G47" s="65">
        <v>12731.72</v>
      </c>
      <c r="H47" s="65">
        <v>40847</v>
      </c>
      <c r="I47" s="53">
        <f t="shared" si="6"/>
        <v>0</v>
      </c>
      <c r="J47" s="50">
        <f t="shared" si="6"/>
        <v>0</v>
      </c>
      <c r="K47" s="36">
        <f t="shared" si="6"/>
        <v>0</v>
      </c>
      <c r="L47" s="36">
        <f t="shared" ca="1" si="35"/>
        <v>0</v>
      </c>
      <c r="M47" s="36">
        <f t="shared" si="35"/>
        <v>0</v>
      </c>
      <c r="N47" s="36">
        <f t="shared" si="35"/>
        <v>0</v>
      </c>
      <c r="O47" s="36">
        <f t="shared" si="35"/>
        <v>0</v>
      </c>
      <c r="P47" s="36">
        <f t="shared" si="35"/>
        <v>0</v>
      </c>
      <c r="Q47" s="36">
        <f t="shared" si="35"/>
        <v>0</v>
      </c>
      <c r="R47" s="36">
        <f t="shared" si="35"/>
        <v>0</v>
      </c>
      <c r="S47" s="36">
        <f t="shared" si="35"/>
        <v>0</v>
      </c>
      <c r="T47" s="36">
        <f t="shared" si="35"/>
        <v>0</v>
      </c>
      <c r="U47" s="36">
        <f t="shared" si="35"/>
        <v>0</v>
      </c>
      <c r="V47" s="36">
        <f t="shared" si="35"/>
        <v>0</v>
      </c>
      <c r="W47" s="36">
        <f t="shared" ref="W47:AC47" si="49">W48+W49</f>
        <v>0</v>
      </c>
      <c r="X47" s="36">
        <f t="shared" si="49"/>
        <v>0</v>
      </c>
      <c r="Y47" s="36">
        <f t="shared" si="49"/>
        <v>0</v>
      </c>
      <c r="Z47" s="36">
        <f t="shared" si="49"/>
        <v>0</v>
      </c>
      <c r="AA47" s="36">
        <f t="shared" si="49"/>
        <v>0</v>
      </c>
      <c r="AB47" s="36">
        <f t="shared" si="49"/>
        <v>0</v>
      </c>
      <c r="AC47" s="36">
        <f t="shared" ca="1" si="49"/>
        <v>0</v>
      </c>
      <c r="AD47" s="36">
        <f t="shared" ref="AD47" ca="1" si="50">AD48+AD49</f>
        <v>0</v>
      </c>
      <c r="AE47" s="36">
        <f t="shared" si="35"/>
        <v>0</v>
      </c>
      <c r="AF47" s="36">
        <f t="shared" si="35"/>
        <v>0</v>
      </c>
      <c r="AG47" s="36">
        <f t="shared" si="35"/>
        <v>0</v>
      </c>
      <c r="AH47" s="36">
        <f t="shared" si="35"/>
        <v>0</v>
      </c>
      <c r="AI47" s="36">
        <f t="shared" si="35"/>
        <v>0</v>
      </c>
      <c r="AJ47" s="36"/>
      <c r="AK47" s="36">
        <f t="shared" si="35"/>
        <v>0</v>
      </c>
      <c r="AL47" s="36">
        <f t="shared" si="35"/>
        <v>0</v>
      </c>
      <c r="AM47" s="37">
        <f t="shared" si="35"/>
        <v>0</v>
      </c>
    </row>
    <row r="48" spans="1:39" s="2" customFormat="1" ht="15.75" hidden="1" customHeight="1" x14ac:dyDescent="0.2">
      <c r="A48" s="80"/>
      <c r="B48" s="31" t="s">
        <v>188</v>
      </c>
      <c r="C48" s="66"/>
      <c r="D48" s="66"/>
      <c r="E48" s="66"/>
      <c r="F48" s="66"/>
      <c r="G48" s="66"/>
      <c r="H48" s="66"/>
      <c r="I48" s="54">
        <v>0</v>
      </c>
      <c r="J48" s="51"/>
      <c r="K48" s="30"/>
      <c r="L48" s="29">
        <f ca="1">M48+AD48</f>
        <v>0</v>
      </c>
      <c r="M48" s="30">
        <f>N48+O48+V48</f>
        <v>0</v>
      </c>
      <c r="N48" s="30">
        <f>I48*E47</f>
        <v>0</v>
      </c>
      <c r="O48" s="30">
        <f>I48*F47</f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f t="shared" ref="U48" si="51">O48</f>
        <v>0</v>
      </c>
      <c r="V48" s="30">
        <f>I48*G47</f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f t="shared" ref="AB48" si="52">V48</f>
        <v>0</v>
      </c>
      <c r="AC48" s="30">
        <f t="shared" ref="AC48" ca="1" si="53">AD48</f>
        <v>0</v>
      </c>
      <c r="AD48" s="30">
        <f t="shared" ref="AD48" ca="1" si="54">AC48</f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/>
      <c r="AK48" s="30">
        <v>0</v>
      </c>
      <c r="AL48" s="30">
        <v>0</v>
      </c>
      <c r="AM48" s="38">
        <v>0</v>
      </c>
    </row>
    <row r="49" spans="1:39" s="2" customFormat="1" ht="16.5" hidden="1" customHeight="1" thickBot="1" x14ac:dyDescent="0.25">
      <c r="A49" s="81"/>
      <c r="B49" s="35" t="s">
        <v>187</v>
      </c>
      <c r="C49" s="67"/>
      <c r="D49" s="67"/>
      <c r="E49" s="67"/>
      <c r="F49" s="67"/>
      <c r="G49" s="67"/>
      <c r="H49" s="67"/>
      <c r="I49" s="55"/>
      <c r="J49" s="52"/>
      <c r="K49" s="39"/>
      <c r="L49" s="59">
        <f>M49+AC49</f>
        <v>0</v>
      </c>
      <c r="M49" s="39">
        <f t="shared" ref="M49" si="55">N49</f>
        <v>0</v>
      </c>
      <c r="N49" s="39">
        <f>I49*E47</f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/>
      <c r="AK49" s="39">
        <v>0</v>
      </c>
      <c r="AL49" s="39">
        <v>0</v>
      </c>
      <c r="AM49" s="41">
        <v>0</v>
      </c>
    </row>
    <row r="50" spans="1:39" s="3" customFormat="1" ht="31.5" hidden="1" customHeight="1" x14ac:dyDescent="0.2">
      <c r="A50" s="79">
        <v>6</v>
      </c>
      <c r="B50" s="34" t="s">
        <v>17</v>
      </c>
      <c r="C50" s="65">
        <f>D50+H50</f>
        <v>145311.91</v>
      </c>
      <c r="D50" s="65">
        <f>E50+F50+G50</f>
        <v>84027.680000000008</v>
      </c>
      <c r="E50" s="65">
        <v>55797.81</v>
      </c>
      <c r="F50" s="65">
        <v>13884.32</v>
      </c>
      <c r="G50" s="65">
        <v>14345.55</v>
      </c>
      <c r="H50" s="65">
        <v>61284.23</v>
      </c>
      <c r="I50" s="53">
        <f t="shared" si="6"/>
        <v>0</v>
      </c>
      <c r="J50" s="50">
        <f t="shared" si="6"/>
        <v>0</v>
      </c>
      <c r="K50" s="36">
        <f t="shared" si="6"/>
        <v>0</v>
      </c>
      <c r="L50" s="36">
        <f t="shared" ca="1" si="35"/>
        <v>0</v>
      </c>
      <c r="M50" s="36">
        <f t="shared" si="35"/>
        <v>0</v>
      </c>
      <c r="N50" s="36">
        <f t="shared" si="35"/>
        <v>0</v>
      </c>
      <c r="O50" s="36">
        <f t="shared" si="35"/>
        <v>0</v>
      </c>
      <c r="P50" s="36">
        <f t="shared" si="35"/>
        <v>0</v>
      </c>
      <c r="Q50" s="36">
        <f t="shared" si="35"/>
        <v>0</v>
      </c>
      <c r="R50" s="36">
        <f t="shared" si="35"/>
        <v>0</v>
      </c>
      <c r="S50" s="36">
        <f t="shared" si="35"/>
        <v>0</v>
      </c>
      <c r="T50" s="36">
        <f t="shared" si="35"/>
        <v>0</v>
      </c>
      <c r="U50" s="36">
        <f t="shared" si="35"/>
        <v>0</v>
      </c>
      <c r="V50" s="36">
        <f t="shared" si="35"/>
        <v>0</v>
      </c>
      <c r="W50" s="36">
        <f t="shared" ref="W50:AC50" si="56">W51+W52</f>
        <v>0</v>
      </c>
      <c r="X50" s="36">
        <f t="shared" si="56"/>
        <v>0</v>
      </c>
      <c r="Y50" s="36">
        <f t="shared" si="56"/>
        <v>0</v>
      </c>
      <c r="Z50" s="36">
        <f t="shared" si="56"/>
        <v>0</v>
      </c>
      <c r="AA50" s="36">
        <f t="shared" si="56"/>
        <v>0</v>
      </c>
      <c r="AB50" s="36">
        <f t="shared" si="56"/>
        <v>0</v>
      </c>
      <c r="AC50" s="36">
        <f t="shared" ca="1" si="56"/>
        <v>0</v>
      </c>
      <c r="AD50" s="36">
        <f t="shared" ref="AD50" ca="1" si="57">AD51+AD52</f>
        <v>0</v>
      </c>
      <c r="AE50" s="36">
        <f t="shared" si="35"/>
        <v>0</v>
      </c>
      <c r="AF50" s="36">
        <f t="shared" si="35"/>
        <v>0</v>
      </c>
      <c r="AG50" s="36">
        <f t="shared" si="35"/>
        <v>0</v>
      </c>
      <c r="AH50" s="36">
        <f t="shared" si="35"/>
        <v>0</v>
      </c>
      <c r="AI50" s="36">
        <f t="shared" si="35"/>
        <v>0</v>
      </c>
      <c r="AJ50" s="36"/>
      <c r="AK50" s="36">
        <f t="shared" si="35"/>
        <v>0</v>
      </c>
      <c r="AL50" s="36">
        <f t="shared" si="35"/>
        <v>0</v>
      </c>
      <c r="AM50" s="37">
        <f t="shared" si="35"/>
        <v>0</v>
      </c>
    </row>
    <row r="51" spans="1:39" s="2" customFormat="1" ht="15.75" hidden="1" customHeight="1" x14ac:dyDescent="0.2">
      <c r="A51" s="80"/>
      <c r="B51" s="31" t="s">
        <v>190</v>
      </c>
      <c r="C51" s="66"/>
      <c r="D51" s="66"/>
      <c r="E51" s="66"/>
      <c r="F51" s="66"/>
      <c r="G51" s="66"/>
      <c r="H51" s="66"/>
      <c r="I51" s="54">
        <v>0</v>
      </c>
      <c r="J51" s="51"/>
      <c r="K51" s="30"/>
      <c r="L51" s="29">
        <f ca="1">M51+AD51</f>
        <v>0</v>
      </c>
      <c r="M51" s="30">
        <f>N51+O51+V51</f>
        <v>0</v>
      </c>
      <c r="N51" s="30">
        <f>I51*E50</f>
        <v>0</v>
      </c>
      <c r="O51" s="30">
        <f>I51*F50</f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f t="shared" ref="U51" si="58">O51</f>
        <v>0</v>
      </c>
      <c r="V51" s="30">
        <f>I51*G50</f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f t="shared" ref="AB51" si="59">V51</f>
        <v>0</v>
      </c>
      <c r="AC51" s="30">
        <f t="shared" ref="AC51" ca="1" si="60">AD51</f>
        <v>0</v>
      </c>
      <c r="AD51" s="30">
        <f t="shared" ref="AD51" ca="1" si="61">AC51</f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/>
      <c r="AK51" s="30">
        <v>0</v>
      </c>
      <c r="AL51" s="30">
        <v>0</v>
      </c>
      <c r="AM51" s="38">
        <v>0</v>
      </c>
    </row>
    <row r="52" spans="1:39" s="2" customFormat="1" ht="16.5" hidden="1" customHeight="1" thickBot="1" x14ac:dyDescent="0.25">
      <c r="A52" s="81"/>
      <c r="B52" s="35" t="s">
        <v>187</v>
      </c>
      <c r="C52" s="67"/>
      <c r="D52" s="67"/>
      <c r="E52" s="67"/>
      <c r="F52" s="67"/>
      <c r="G52" s="67"/>
      <c r="H52" s="67"/>
      <c r="I52" s="55"/>
      <c r="J52" s="52"/>
      <c r="K52" s="39"/>
      <c r="L52" s="59">
        <f>M52+AC52</f>
        <v>0</v>
      </c>
      <c r="M52" s="39">
        <f t="shared" ref="M52" si="62">N52</f>
        <v>0</v>
      </c>
      <c r="N52" s="39">
        <f>I52*E50</f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/>
      <c r="AK52" s="39">
        <v>0</v>
      </c>
      <c r="AL52" s="39">
        <v>0</v>
      </c>
      <c r="AM52" s="41">
        <v>0</v>
      </c>
    </row>
    <row r="53" spans="1:39" s="3" customFormat="1" ht="63" hidden="1" customHeight="1" x14ac:dyDescent="0.2">
      <c r="A53" s="79">
        <v>7</v>
      </c>
      <c r="B53" s="34" t="s">
        <v>18</v>
      </c>
      <c r="C53" s="65">
        <f>D53+H53</f>
        <v>147491.99</v>
      </c>
      <c r="D53" s="65">
        <f>E53+F53+G53</f>
        <v>86207.989999999991</v>
      </c>
      <c r="E53" s="65">
        <v>55797.81</v>
      </c>
      <c r="F53" s="65">
        <v>16064.39</v>
      </c>
      <c r="G53" s="65">
        <v>14345.79</v>
      </c>
      <c r="H53" s="65">
        <v>61284</v>
      </c>
      <c r="I53" s="53">
        <f t="shared" si="6"/>
        <v>0</v>
      </c>
      <c r="J53" s="50">
        <f t="shared" si="6"/>
        <v>0</v>
      </c>
      <c r="K53" s="36">
        <f t="shared" si="6"/>
        <v>0</v>
      </c>
      <c r="L53" s="36">
        <f t="shared" ca="1" si="35"/>
        <v>0</v>
      </c>
      <c r="M53" s="36">
        <f t="shared" si="35"/>
        <v>0</v>
      </c>
      <c r="N53" s="36">
        <f t="shared" si="35"/>
        <v>0</v>
      </c>
      <c r="O53" s="36">
        <f t="shared" si="35"/>
        <v>0</v>
      </c>
      <c r="P53" s="36">
        <f t="shared" si="35"/>
        <v>0</v>
      </c>
      <c r="Q53" s="36">
        <f t="shared" si="35"/>
        <v>0</v>
      </c>
      <c r="R53" s="36">
        <f t="shared" si="35"/>
        <v>0</v>
      </c>
      <c r="S53" s="36">
        <f t="shared" si="35"/>
        <v>0</v>
      </c>
      <c r="T53" s="36">
        <f t="shared" si="35"/>
        <v>0</v>
      </c>
      <c r="U53" s="36">
        <f t="shared" si="35"/>
        <v>0</v>
      </c>
      <c r="V53" s="36">
        <f t="shared" si="35"/>
        <v>0</v>
      </c>
      <c r="W53" s="36">
        <f t="shared" ref="W53:AC53" si="63">W54+W55</f>
        <v>0</v>
      </c>
      <c r="X53" s="36">
        <f t="shared" si="63"/>
        <v>0</v>
      </c>
      <c r="Y53" s="36">
        <f t="shared" si="63"/>
        <v>0</v>
      </c>
      <c r="Z53" s="36">
        <f t="shared" si="63"/>
        <v>0</v>
      </c>
      <c r="AA53" s="36">
        <f t="shared" si="63"/>
        <v>0</v>
      </c>
      <c r="AB53" s="36">
        <f t="shared" si="63"/>
        <v>0</v>
      </c>
      <c r="AC53" s="36">
        <f t="shared" ca="1" si="63"/>
        <v>0</v>
      </c>
      <c r="AD53" s="36">
        <f t="shared" ref="AD53" ca="1" si="64">AD54+AD55</f>
        <v>0</v>
      </c>
      <c r="AE53" s="36">
        <f t="shared" si="35"/>
        <v>0</v>
      </c>
      <c r="AF53" s="36">
        <f t="shared" si="35"/>
        <v>0</v>
      </c>
      <c r="AG53" s="36">
        <f t="shared" si="35"/>
        <v>0</v>
      </c>
      <c r="AH53" s="36">
        <f t="shared" si="35"/>
        <v>0</v>
      </c>
      <c r="AI53" s="36">
        <f t="shared" si="35"/>
        <v>0</v>
      </c>
      <c r="AJ53" s="36"/>
      <c r="AK53" s="36">
        <f t="shared" si="35"/>
        <v>0</v>
      </c>
      <c r="AL53" s="36">
        <f t="shared" si="35"/>
        <v>0</v>
      </c>
      <c r="AM53" s="37">
        <f t="shared" si="35"/>
        <v>0</v>
      </c>
    </row>
    <row r="54" spans="1:39" s="2" customFormat="1" ht="15.75" hidden="1" customHeight="1" x14ac:dyDescent="0.2">
      <c r="A54" s="80"/>
      <c r="B54" s="31" t="s">
        <v>188</v>
      </c>
      <c r="C54" s="66"/>
      <c r="D54" s="66"/>
      <c r="E54" s="66"/>
      <c r="F54" s="66"/>
      <c r="G54" s="66"/>
      <c r="H54" s="66"/>
      <c r="I54" s="54">
        <v>0</v>
      </c>
      <c r="J54" s="51"/>
      <c r="K54" s="30"/>
      <c r="L54" s="29">
        <f ca="1">M54+AD54</f>
        <v>0</v>
      </c>
      <c r="M54" s="30">
        <f>N54+O54+V54</f>
        <v>0</v>
      </c>
      <c r="N54" s="30">
        <f>I54*E53</f>
        <v>0</v>
      </c>
      <c r="O54" s="30">
        <f>I54*F53</f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f t="shared" ref="U54" si="65">O54</f>
        <v>0</v>
      </c>
      <c r="V54" s="30">
        <f>I54*G53</f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f t="shared" ref="AB54" si="66">V54</f>
        <v>0</v>
      </c>
      <c r="AC54" s="30">
        <f t="shared" ref="AC54" ca="1" si="67">AD54</f>
        <v>0</v>
      </c>
      <c r="AD54" s="30">
        <f t="shared" ref="AD54" ca="1" si="68">AC54</f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/>
      <c r="AK54" s="30">
        <v>0</v>
      </c>
      <c r="AL54" s="30">
        <v>0</v>
      </c>
      <c r="AM54" s="38">
        <v>0</v>
      </c>
    </row>
    <row r="55" spans="1:39" s="2" customFormat="1" ht="16.5" hidden="1" customHeight="1" thickBot="1" x14ac:dyDescent="0.25">
      <c r="A55" s="81"/>
      <c r="B55" s="35" t="s">
        <v>187</v>
      </c>
      <c r="C55" s="67"/>
      <c r="D55" s="67"/>
      <c r="E55" s="67"/>
      <c r="F55" s="67"/>
      <c r="G55" s="67"/>
      <c r="H55" s="67"/>
      <c r="I55" s="55"/>
      <c r="J55" s="52"/>
      <c r="K55" s="39"/>
      <c r="L55" s="59">
        <f>M55+AC55</f>
        <v>0</v>
      </c>
      <c r="M55" s="39">
        <f t="shared" ref="M55" si="69">N55</f>
        <v>0</v>
      </c>
      <c r="N55" s="39">
        <f>I55*E53</f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/>
      <c r="AK55" s="39">
        <v>0</v>
      </c>
      <c r="AL55" s="39">
        <v>0</v>
      </c>
      <c r="AM55" s="41">
        <v>0</v>
      </c>
    </row>
    <row r="56" spans="1:39" s="3" customFormat="1" ht="31.5" hidden="1" customHeight="1" x14ac:dyDescent="0.2">
      <c r="A56" s="79">
        <v>8</v>
      </c>
      <c r="B56" s="34" t="s">
        <v>19</v>
      </c>
      <c r="C56" s="65">
        <f>D56+H56</f>
        <v>120794.29</v>
      </c>
      <c r="D56" s="65">
        <f>E56+F56+G56</f>
        <v>62014.289999999994</v>
      </c>
      <c r="E56" s="65">
        <v>32876.17</v>
      </c>
      <c r="F56" s="65">
        <v>14793.06</v>
      </c>
      <c r="G56" s="65">
        <v>14345.06</v>
      </c>
      <c r="H56" s="65">
        <v>58780</v>
      </c>
      <c r="I56" s="53">
        <f t="shared" si="6"/>
        <v>0</v>
      </c>
      <c r="J56" s="50">
        <f t="shared" si="6"/>
        <v>0</v>
      </c>
      <c r="K56" s="36">
        <f t="shared" si="6"/>
        <v>0</v>
      </c>
      <c r="L56" s="36">
        <f t="shared" ca="1" si="35"/>
        <v>0</v>
      </c>
      <c r="M56" s="36">
        <f t="shared" si="35"/>
        <v>0</v>
      </c>
      <c r="N56" s="36">
        <f t="shared" si="35"/>
        <v>0</v>
      </c>
      <c r="O56" s="36">
        <f t="shared" si="35"/>
        <v>0</v>
      </c>
      <c r="P56" s="36">
        <f t="shared" si="35"/>
        <v>0</v>
      </c>
      <c r="Q56" s="36">
        <f t="shared" si="35"/>
        <v>0</v>
      </c>
      <c r="R56" s="36">
        <f t="shared" si="35"/>
        <v>0</v>
      </c>
      <c r="S56" s="36">
        <f t="shared" si="35"/>
        <v>0</v>
      </c>
      <c r="T56" s="36">
        <f t="shared" si="35"/>
        <v>0</v>
      </c>
      <c r="U56" s="36">
        <f t="shared" si="35"/>
        <v>0</v>
      </c>
      <c r="V56" s="36">
        <f t="shared" si="35"/>
        <v>0</v>
      </c>
      <c r="W56" s="36">
        <f t="shared" ref="W56:AC56" si="70">W57+W58</f>
        <v>0</v>
      </c>
      <c r="X56" s="36">
        <f t="shared" si="70"/>
        <v>0</v>
      </c>
      <c r="Y56" s="36">
        <f t="shared" si="70"/>
        <v>0</v>
      </c>
      <c r="Z56" s="36">
        <f t="shared" si="70"/>
        <v>0</v>
      </c>
      <c r="AA56" s="36">
        <f t="shared" si="70"/>
        <v>0</v>
      </c>
      <c r="AB56" s="36">
        <f t="shared" si="70"/>
        <v>0</v>
      </c>
      <c r="AC56" s="36">
        <f t="shared" ca="1" si="70"/>
        <v>0</v>
      </c>
      <c r="AD56" s="36">
        <f t="shared" ref="AD56" ca="1" si="71">AD57+AD58</f>
        <v>0</v>
      </c>
      <c r="AE56" s="36">
        <f t="shared" si="35"/>
        <v>0</v>
      </c>
      <c r="AF56" s="36">
        <f t="shared" si="35"/>
        <v>0</v>
      </c>
      <c r="AG56" s="36">
        <f t="shared" si="35"/>
        <v>0</v>
      </c>
      <c r="AH56" s="36">
        <f t="shared" si="35"/>
        <v>0</v>
      </c>
      <c r="AI56" s="36">
        <f t="shared" si="35"/>
        <v>0</v>
      </c>
      <c r="AJ56" s="36"/>
      <c r="AK56" s="36">
        <f t="shared" si="35"/>
        <v>0</v>
      </c>
      <c r="AL56" s="36">
        <f t="shared" si="35"/>
        <v>0</v>
      </c>
      <c r="AM56" s="37">
        <f t="shared" si="35"/>
        <v>0</v>
      </c>
    </row>
    <row r="57" spans="1:39" s="2" customFormat="1" ht="15.75" hidden="1" customHeight="1" x14ac:dyDescent="0.2">
      <c r="A57" s="80"/>
      <c r="B57" s="31" t="s">
        <v>190</v>
      </c>
      <c r="C57" s="66"/>
      <c r="D57" s="66"/>
      <c r="E57" s="66"/>
      <c r="F57" s="66"/>
      <c r="G57" s="66"/>
      <c r="H57" s="66"/>
      <c r="I57" s="54">
        <v>0</v>
      </c>
      <c r="J57" s="51"/>
      <c r="K57" s="30"/>
      <c r="L57" s="29">
        <f ca="1">M57+AD57</f>
        <v>0</v>
      </c>
      <c r="M57" s="30">
        <f>N57+O57+V57</f>
        <v>0</v>
      </c>
      <c r="N57" s="30">
        <f>I57*E56</f>
        <v>0</v>
      </c>
      <c r="O57" s="30">
        <f>I57*F56</f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f t="shared" ref="U57" si="72">O57</f>
        <v>0</v>
      </c>
      <c r="V57" s="30">
        <f>I57*G56</f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f t="shared" ref="AB57" si="73">V57</f>
        <v>0</v>
      </c>
      <c r="AC57" s="30">
        <f t="shared" ref="AC57" ca="1" si="74">AD57</f>
        <v>0</v>
      </c>
      <c r="AD57" s="30">
        <f t="shared" ref="AD57" ca="1" si="75">AC57</f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/>
      <c r="AK57" s="30">
        <v>0</v>
      </c>
      <c r="AL57" s="30">
        <v>0</v>
      </c>
      <c r="AM57" s="38">
        <v>0</v>
      </c>
    </row>
    <row r="58" spans="1:39" s="2" customFormat="1" ht="16.5" hidden="1" customHeight="1" thickBot="1" x14ac:dyDescent="0.25">
      <c r="A58" s="81"/>
      <c r="B58" s="35" t="s">
        <v>187</v>
      </c>
      <c r="C58" s="67"/>
      <c r="D58" s="67"/>
      <c r="E58" s="67"/>
      <c r="F58" s="67"/>
      <c r="G58" s="67"/>
      <c r="H58" s="67"/>
      <c r="I58" s="55"/>
      <c r="J58" s="52"/>
      <c r="K58" s="39"/>
      <c r="L58" s="59">
        <f>M58+AC58</f>
        <v>0</v>
      </c>
      <c r="M58" s="39">
        <f t="shared" ref="M58" si="76">N58</f>
        <v>0</v>
      </c>
      <c r="N58" s="39">
        <f>I58*E56</f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/>
      <c r="AK58" s="39">
        <v>0</v>
      </c>
      <c r="AL58" s="39">
        <v>0</v>
      </c>
      <c r="AM58" s="41">
        <v>0</v>
      </c>
    </row>
    <row r="59" spans="1:39" s="3" customFormat="1" ht="15.75" hidden="1" customHeight="1" x14ac:dyDescent="0.2">
      <c r="A59" s="79">
        <v>9</v>
      </c>
      <c r="B59" s="34" t="s">
        <v>20</v>
      </c>
      <c r="C59" s="65">
        <f>D59+H59</f>
        <v>125313.98999999999</v>
      </c>
      <c r="D59" s="65">
        <f>E59+F59+G59</f>
        <v>86131.989999999991</v>
      </c>
      <c r="E59" s="65">
        <v>55797.81</v>
      </c>
      <c r="F59" s="65">
        <v>15988.28</v>
      </c>
      <c r="G59" s="65">
        <v>14345.9</v>
      </c>
      <c r="H59" s="65">
        <v>39182</v>
      </c>
      <c r="I59" s="53">
        <f t="shared" si="6"/>
        <v>0</v>
      </c>
      <c r="J59" s="50">
        <f t="shared" si="6"/>
        <v>0</v>
      </c>
      <c r="K59" s="36">
        <f t="shared" si="6"/>
        <v>0</v>
      </c>
      <c r="L59" s="36">
        <f t="shared" ref="L59:AM74" ca="1" si="77">L60+L61</f>
        <v>0</v>
      </c>
      <c r="M59" s="36">
        <f t="shared" si="77"/>
        <v>0</v>
      </c>
      <c r="N59" s="36">
        <f t="shared" si="77"/>
        <v>0</v>
      </c>
      <c r="O59" s="36">
        <f t="shared" si="77"/>
        <v>0</v>
      </c>
      <c r="P59" s="36">
        <f t="shared" si="77"/>
        <v>0</v>
      </c>
      <c r="Q59" s="36">
        <f t="shared" si="77"/>
        <v>0</v>
      </c>
      <c r="R59" s="36">
        <f t="shared" si="77"/>
        <v>0</v>
      </c>
      <c r="S59" s="36">
        <f t="shared" si="77"/>
        <v>0</v>
      </c>
      <c r="T59" s="36">
        <f t="shared" si="77"/>
        <v>0</v>
      </c>
      <c r="U59" s="36">
        <f t="shared" si="77"/>
        <v>0</v>
      </c>
      <c r="V59" s="36">
        <f t="shared" si="77"/>
        <v>0</v>
      </c>
      <c r="W59" s="36">
        <f t="shared" si="77"/>
        <v>0</v>
      </c>
      <c r="X59" s="36">
        <f t="shared" si="77"/>
        <v>0</v>
      </c>
      <c r="Y59" s="36">
        <f t="shared" si="77"/>
        <v>0</v>
      </c>
      <c r="Z59" s="36">
        <f t="shared" ref="Z59:AC59" si="78">Z60+Z61</f>
        <v>0</v>
      </c>
      <c r="AA59" s="36">
        <f t="shared" si="78"/>
        <v>0</v>
      </c>
      <c r="AB59" s="36">
        <f t="shared" si="78"/>
        <v>0</v>
      </c>
      <c r="AC59" s="36">
        <f t="shared" ca="1" si="78"/>
        <v>0</v>
      </c>
      <c r="AD59" s="36">
        <f t="shared" ref="AD59" ca="1" si="79">AD60+AD61</f>
        <v>0</v>
      </c>
      <c r="AE59" s="36">
        <f t="shared" si="77"/>
        <v>0</v>
      </c>
      <c r="AF59" s="36">
        <f t="shared" si="77"/>
        <v>0</v>
      </c>
      <c r="AG59" s="36">
        <f t="shared" si="77"/>
        <v>0</v>
      </c>
      <c r="AH59" s="36">
        <f t="shared" si="77"/>
        <v>0</v>
      </c>
      <c r="AI59" s="36">
        <f t="shared" si="77"/>
        <v>0</v>
      </c>
      <c r="AJ59" s="36"/>
      <c r="AK59" s="36">
        <f t="shared" si="77"/>
        <v>0</v>
      </c>
      <c r="AL59" s="36">
        <f t="shared" si="77"/>
        <v>0</v>
      </c>
      <c r="AM59" s="37">
        <f t="shared" si="77"/>
        <v>0</v>
      </c>
    </row>
    <row r="60" spans="1:39" s="2" customFormat="1" ht="15.75" hidden="1" customHeight="1" x14ac:dyDescent="0.2">
      <c r="A60" s="80"/>
      <c r="B60" s="31" t="s">
        <v>190</v>
      </c>
      <c r="C60" s="66"/>
      <c r="D60" s="66"/>
      <c r="E60" s="66"/>
      <c r="F60" s="66"/>
      <c r="G60" s="66"/>
      <c r="H60" s="66"/>
      <c r="I60" s="54">
        <v>0</v>
      </c>
      <c r="J60" s="51"/>
      <c r="K60" s="30"/>
      <c r="L60" s="29">
        <f ca="1">M60+AD60</f>
        <v>0</v>
      </c>
      <c r="M60" s="30">
        <f>N60+O60+V60</f>
        <v>0</v>
      </c>
      <c r="N60" s="30">
        <f>I60*E59</f>
        <v>0</v>
      </c>
      <c r="O60" s="30">
        <f>I60*F59</f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f t="shared" ref="U60" si="80">O60</f>
        <v>0</v>
      </c>
      <c r="V60" s="30">
        <f>I60*G59</f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f t="shared" ref="AB60" si="81">V60</f>
        <v>0</v>
      </c>
      <c r="AC60" s="30">
        <f t="shared" ref="AC60" ca="1" si="82">AD60</f>
        <v>0</v>
      </c>
      <c r="AD60" s="30">
        <f t="shared" ref="AD60" ca="1" si="83">AC60</f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/>
      <c r="AK60" s="30">
        <v>0</v>
      </c>
      <c r="AL60" s="30">
        <v>0</v>
      </c>
      <c r="AM60" s="38">
        <v>0</v>
      </c>
    </row>
    <row r="61" spans="1:39" s="2" customFormat="1" ht="16.5" hidden="1" customHeight="1" thickBot="1" x14ac:dyDescent="0.25">
      <c r="A61" s="81"/>
      <c r="B61" s="35" t="s">
        <v>187</v>
      </c>
      <c r="C61" s="67"/>
      <c r="D61" s="67"/>
      <c r="E61" s="67"/>
      <c r="F61" s="67"/>
      <c r="G61" s="67"/>
      <c r="H61" s="67"/>
      <c r="I61" s="55"/>
      <c r="J61" s="52"/>
      <c r="K61" s="39"/>
      <c r="L61" s="59">
        <f>M61+AC61</f>
        <v>0</v>
      </c>
      <c r="M61" s="39">
        <f t="shared" ref="M61" si="84">N61</f>
        <v>0</v>
      </c>
      <c r="N61" s="39">
        <f>I61*E59</f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/>
      <c r="AK61" s="39">
        <v>0</v>
      </c>
      <c r="AL61" s="39">
        <v>0</v>
      </c>
      <c r="AM61" s="41">
        <v>0</v>
      </c>
    </row>
    <row r="62" spans="1:39" s="3" customFormat="1" ht="31.5" hidden="1" customHeight="1" x14ac:dyDescent="0.2">
      <c r="A62" s="79">
        <v>10</v>
      </c>
      <c r="B62" s="34" t="s">
        <v>21</v>
      </c>
      <c r="C62" s="65">
        <f>D62+H62</f>
        <v>109879.69000000002</v>
      </c>
      <c r="D62" s="65">
        <f>E62+F62+G62</f>
        <v>79482.060000000012</v>
      </c>
      <c r="E62" s="65">
        <v>55797.81</v>
      </c>
      <c r="F62" s="65">
        <v>16667.04</v>
      </c>
      <c r="G62" s="65">
        <v>7017.21</v>
      </c>
      <c r="H62" s="65">
        <v>30397.63</v>
      </c>
      <c r="I62" s="53">
        <f t="shared" si="6"/>
        <v>0</v>
      </c>
      <c r="J62" s="50">
        <f t="shared" si="6"/>
        <v>0</v>
      </c>
      <c r="K62" s="36">
        <f t="shared" si="6"/>
        <v>0</v>
      </c>
      <c r="L62" s="36">
        <f t="shared" ca="1" si="77"/>
        <v>0</v>
      </c>
      <c r="M62" s="36">
        <f t="shared" si="77"/>
        <v>0</v>
      </c>
      <c r="N62" s="36">
        <f t="shared" si="77"/>
        <v>0</v>
      </c>
      <c r="O62" s="36">
        <f t="shared" si="77"/>
        <v>0</v>
      </c>
      <c r="P62" s="36">
        <f t="shared" si="77"/>
        <v>0</v>
      </c>
      <c r="Q62" s="36">
        <f t="shared" si="77"/>
        <v>0</v>
      </c>
      <c r="R62" s="36">
        <f t="shared" si="77"/>
        <v>0</v>
      </c>
      <c r="S62" s="36">
        <f t="shared" si="77"/>
        <v>0</v>
      </c>
      <c r="T62" s="36">
        <f t="shared" si="77"/>
        <v>0</v>
      </c>
      <c r="U62" s="36">
        <f t="shared" si="77"/>
        <v>0</v>
      </c>
      <c r="V62" s="36">
        <f t="shared" si="77"/>
        <v>0</v>
      </c>
      <c r="W62" s="36">
        <f t="shared" ref="W62:AC62" si="85">W63+W64</f>
        <v>0</v>
      </c>
      <c r="X62" s="36">
        <f t="shared" si="85"/>
        <v>0</v>
      </c>
      <c r="Y62" s="36">
        <f t="shared" si="85"/>
        <v>0</v>
      </c>
      <c r="Z62" s="36">
        <f t="shared" si="85"/>
        <v>0</v>
      </c>
      <c r="AA62" s="36">
        <f t="shared" si="85"/>
        <v>0</v>
      </c>
      <c r="AB62" s="36">
        <f t="shared" si="85"/>
        <v>0</v>
      </c>
      <c r="AC62" s="36">
        <f t="shared" ca="1" si="85"/>
        <v>0</v>
      </c>
      <c r="AD62" s="36">
        <f t="shared" ref="AD62" ca="1" si="86">AD63+AD64</f>
        <v>0</v>
      </c>
      <c r="AE62" s="36">
        <f t="shared" si="77"/>
        <v>0</v>
      </c>
      <c r="AF62" s="36">
        <f t="shared" si="77"/>
        <v>0</v>
      </c>
      <c r="AG62" s="36">
        <f t="shared" si="77"/>
        <v>0</v>
      </c>
      <c r="AH62" s="36">
        <f t="shared" si="77"/>
        <v>0</v>
      </c>
      <c r="AI62" s="36">
        <f t="shared" si="77"/>
        <v>0</v>
      </c>
      <c r="AJ62" s="36"/>
      <c r="AK62" s="36">
        <f t="shared" si="77"/>
        <v>0</v>
      </c>
      <c r="AL62" s="36">
        <f t="shared" si="77"/>
        <v>0</v>
      </c>
      <c r="AM62" s="37">
        <f t="shared" si="77"/>
        <v>0</v>
      </c>
    </row>
    <row r="63" spans="1:39" s="2" customFormat="1" ht="15.75" hidden="1" customHeight="1" x14ac:dyDescent="0.2">
      <c r="A63" s="80"/>
      <c r="B63" s="31" t="s">
        <v>190</v>
      </c>
      <c r="C63" s="66"/>
      <c r="D63" s="66"/>
      <c r="E63" s="66"/>
      <c r="F63" s="66"/>
      <c r="G63" s="66"/>
      <c r="H63" s="66"/>
      <c r="I63" s="54">
        <v>0</v>
      </c>
      <c r="J63" s="51"/>
      <c r="K63" s="30"/>
      <c r="L63" s="29">
        <f ca="1">M63+AD63</f>
        <v>0</v>
      </c>
      <c r="M63" s="30">
        <f>N63+O63+V63</f>
        <v>0</v>
      </c>
      <c r="N63" s="30">
        <f>I63*E62</f>
        <v>0</v>
      </c>
      <c r="O63" s="30">
        <f>I63*F62</f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f t="shared" ref="U63" si="87">O63</f>
        <v>0</v>
      </c>
      <c r="V63" s="30">
        <f>I63*G62</f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f t="shared" ref="AB63" si="88">V63</f>
        <v>0</v>
      </c>
      <c r="AC63" s="30">
        <f t="shared" ref="AC63" ca="1" si="89">AD63</f>
        <v>0</v>
      </c>
      <c r="AD63" s="30">
        <f t="shared" ref="AD63" ca="1" si="90">AC63</f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/>
      <c r="AK63" s="30">
        <v>0</v>
      </c>
      <c r="AL63" s="30">
        <v>0</v>
      </c>
      <c r="AM63" s="38">
        <v>0</v>
      </c>
    </row>
    <row r="64" spans="1:39" s="2" customFormat="1" ht="16.5" hidden="1" customHeight="1" thickBot="1" x14ac:dyDescent="0.25">
      <c r="A64" s="81"/>
      <c r="B64" s="35" t="s">
        <v>187</v>
      </c>
      <c r="C64" s="67"/>
      <c r="D64" s="67"/>
      <c r="E64" s="67"/>
      <c r="F64" s="67"/>
      <c r="G64" s="67"/>
      <c r="H64" s="67"/>
      <c r="I64" s="55"/>
      <c r="J64" s="52"/>
      <c r="K64" s="39"/>
      <c r="L64" s="59">
        <f>M64+AC64</f>
        <v>0</v>
      </c>
      <c r="M64" s="39">
        <f t="shared" ref="M64" si="91">N64</f>
        <v>0</v>
      </c>
      <c r="N64" s="39">
        <f>I64*E62</f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/>
      <c r="AK64" s="39">
        <v>0</v>
      </c>
      <c r="AL64" s="39">
        <v>0</v>
      </c>
      <c r="AM64" s="41">
        <v>0</v>
      </c>
    </row>
    <row r="65" spans="1:39" s="3" customFormat="1" ht="63" x14ac:dyDescent="0.2">
      <c r="A65" s="79">
        <v>2</v>
      </c>
      <c r="B65" s="34" t="s">
        <v>22</v>
      </c>
      <c r="C65" s="65">
        <f>D65+H65</f>
        <v>125301.29</v>
      </c>
      <c r="D65" s="65">
        <f>E65+F65+G65</f>
        <v>84454.29</v>
      </c>
      <c r="E65" s="65">
        <v>55797.81</v>
      </c>
      <c r="F65" s="65">
        <v>17063.95</v>
      </c>
      <c r="G65" s="65">
        <v>11592.53</v>
      </c>
      <c r="H65" s="65">
        <v>40847</v>
      </c>
      <c r="I65" s="53">
        <f t="shared" si="6"/>
        <v>1</v>
      </c>
      <c r="J65" s="50">
        <f t="shared" si="6"/>
        <v>0</v>
      </c>
      <c r="K65" s="36">
        <f t="shared" si="6"/>
        <v>1</v>
      </c>
      <c r="L65" s="36">
        <f t="shared" si="77"/>
        <v>55797.81</v>
      </c>
      <c r="M65" s="36">
        <f t="shared" si="77"/>
        <v>55797.81</v>
      </c>
      <c r="N65" s="36">
        <f t="shared" si="77"/>
        <v>55797.81</v>
      </c>
      <c r="O65" s="36">
        <f t="shared" si="77"/>
        <v>0</v>
      </c>
      <c r="P65" s="36">
        <f t="shared" si="77"/>
        <v>0</v>
      </c>
      <c r="Q65" s="36">
        <f t="shared" si="77"/>
        <v>0</v>
      </c>
      <c r="R65" s="36">
        <f t="shared" si="77"/>
        <v>0</v>
      </c>
      <c r="S65" s="36">
        <f t="shared" si="77"/>
        <v>0</v>
      </c>
      <c r="T65" s="36">
        <f t="shared" si="77"/>
        <v>0</v>
      </c>
      <c r="U65" s="36">
        <f t="shared" si="77"/>
        <v>0</v>
      </c>
      <c r="V65" s="36">
        <f t="shared" si="77"/>
        <v>0</v>
      </c>
      <c r="W65" s="36">
        <f t="shared" ref="W65:AC65" si="92">W66+W67</f>
        <v>0</v>
      </c>
      <c r="X65" s="36">
        <f t="shared" si="92"/>
        <v>0</v>
      </c>
      <c r="Y65" s="36">
        <f t="shared" si="92"/>
        <v>0</v>
      </c>
      <c r="Z65" s="36">
        <f t="shared" si="92"/>
        <v>0</v>
      </c>
      <c r="AA65" s="36">
        <f t="shared" si="92"/>
        <v>0</v>
      </c>
      <c r="AB65" s="36">
        <f t="shared" si="92"/>
        <v>0</v>
      </c>
      <c r="AC65" s="36">
        <f t="shared" si="92"/>
        <v>0</v>
      </c>
      <c r="AD65" s="36">
        <f t="shared" ref="AD65" si="93">AD66+AD67</f>
        <v>0</v>
      </c>
      <c r="AE65" s="36">
        <f t="shared" si="77"/>
        <v>0</v>
      </c>
      <c r="AF65" s="36">
        <f t="shared" si="77"/>
        <v>0</v>
      </c>
      <c r="AG65" s="36">
        <f t="shared" si="77"/>
        <v>0</v>
      </c>
      <c r="AH65" s="36">
        <f t="shared" si="77"/>
        <v>0</v>
      </c>
      <c r="AI65" s="36">
        <f t="shared" si="77"/>
        <v>0</v>
      </c>
      <c r="AJ65" s="36">
        <f t="shared" ref="AJ65" si="94">AJ66+AJ67</f>
        <v>0</v>
      </c>
      <c r="AK65" s="36">
        <f t="shared" si="77"/>
        <v>0</v>
      </c>
      <c r="AL65" s="36">
        <f t="shared" si="77"/>
        <v>0</v>
      </c>
      <c r="AM65" s="37">
        <f t="shared" si="77"/>
        <v>0</v>
      </c>
    </row>
    <row r="66" spans="1:39" s="2" customFormat="1" ht="15.75" x14ac:dyDescent="0.2">
      <c r="A66" s="80"/>
      <c r="B66" s="31" t="s">
        <v>190</v>
      </c>
      <c r="C66" s="66"/>
      <c r="D66" s="66"/>
      <c r="E66" s="66"/>
      <c r="F66" s="66"/>
      <c r="G66" s="66"/>
      <c r="H66" s="66"/>
      <c r="I66" s="54"/>
      <c r="J66" s="51"/>
      <c r="K66" s="30"/>
      <c r="L66" s="29">
        <f>M66+AD66</f>
        <v>0</v>
      </c>
      <c r="M66" s="30">
        <f>N66+O66+V66</f>
        <v>0</v>
      </c>
      <c r="N66" s="30">
        <f>I66*E65</f>
        <v>0</v>
      </c>
      <c r="O66" s="30">
        <f>I66*F65</f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f t="shared" ref="U66" si="95">O66</f>
        <v>0</v>
      </c>
      <c r="V66" s="30">
        <f>I66*G65</f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f t="shared" ref="AB66" si="96">V66</f>
        <v>0</v>
      </c>
      <c r="AC66" s="30">
        <v>0</v>
      </c>
      <c r="AD66" s="30">
        <f t="shared" ref="AD66" si="97">AC66</f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8">
        <v>0</v>
      </c>
    </row>
    <row r="67" spans="1:39" s="2" customFormat="1" ht="16.5" thickBot="1" x14ac:dyDescent="0.25">
      <c r="A67" s="81"/>
      <c r="B67" s="35" t="s">
        <v>187</v>
      </c>
      <c r="C67" s="67"/>
      <c r="D67" s="67"/>
      <c r="E67" s="67"/>
      <c r="F67" s="67"/>
      <c r="G67" s="67"/>
      <c r="H67" s="67"/>
      <c r="I67" s="55">
        <v>1</v>
      </c>
      <c r="J67" s="52"/>
      <c r="K67" s="39">
        <v>1</v>
      </c>
      <c r="L67" s="59">
        <f>M67+AC67</f>
        <v>55797.81</v>
      </c>
      <c r="M67" s="39">
        <f t="shared" ref="M67" si="98">N67</f>
        <v>55797.81</v>
      </c>
      <c r="N67" s="39">
        <f>I67*E65</f>
        <v>55797.81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41">
        <v>0</v>
      </c>
    </row>
    <row r="68" spans="1:39" s="3" customFormat="1" ht="63" hidden="1" customHeight="1" x14ac:dyDescent="0.2">
      <c r="A68" s="79">
        <v>12</v>
      </c>
      <c r="B68" s="34" t="s">
        <v>23</v>
      </c>
      <c r="C68" s="65">
        <f>D68+H68</f>
        <v>89663.389999999985</v>
      </c>
      <c r="D68" s="65">
        <f>E68+F68+G68</f>
        <v>44591.069999999992</v>
      </c>
      <c r="E68" s="65">
        <v>30949.51</v>
      </c>
      <c r="F68" s="65">
        <v>10322.75</v>
      </c>
      <c r="G68" s="65">
        <v>3318.81</v>
      </c>
      <c r="H68" s="65">
        <v>45072.32</v>
      </c>
      <c r="I68" s="53">
        <f t="shared" si="6"/>
        <v>0</v>
      </c>
      <c r="J68" s="50">
        <f t="shared" si="6"/>
        <v>0</v>
      </c>
      <c r="K68" s="36">
        <f t="shared" si="6"/>
        <v>0</v>
      </c>
      <c r="L68" s="36">
        <f t="shared" ca="1" si="77"/>
        <v>0</v>
      </c>
      <c r="M68" s="36">
        <f t="shared" si="77"/>
        <v>0</v>
      </c>
      <c r="N68" s="36">
        <f t="shared" si="77"/>
        <v>0</v>
      </c>
      <c r="O68" s="36">
        <f t="shared" si="77"/>
        <v>0</v>
      </c>
      <c r="P68" s="36">
        <f t="shared" si="77"/>
        <v>0</v>
      </c>
      <c r="Q68" s="36">
        <f t="shared" si="77"/>
        <v>0</v>
      </c>
      <c r="R68" s="36">
        <f t="shared" si="77"/>
        <v>0</v>
      </c>
      <c r="S68" s="36">
        <f t="shared" si="77"/>
        <v>0</v>
      </c>
      <c r="T68" s="36">
        <f t="shared" si="77"/>
        <v>0</v>
      </c>
      <c r="U68" s="36">
        <f t="shared" si="77"/>
        <v>0</v>
      </c>
      <c r="V68" s="36">
        <f t="shared" si="77"/>
        <v>0</v>
      </c>
      <c r="W68" s="36">
        <f t="shared" ref="W68:AC68" si="99">W69+W70</f>
        <v>0</v>
      </c>
      <c r="X68" s="36">
        <f t="shared" si="99"/>
        <v>0</v>
      </c>
      <c r="Y68" s="36">
        <f t="shared" si="99"/>
        <v>0</v>
      </c>
      <c r="Z68" s="36">
        <f t="shared" si="99"/>
        <v>0</v>
      </c>
      <c r="AA68" s="36">
        <f t="shared" si="99"/>
        <v>0</v>
      </c>
      <c r="AB68" s="36">
        <f t="shared" si="99"/>
        <v>0</v>
      </c>
      <c r="AC68" s="36">
        <f t="shared" ca="1" si="99"/>
        <v>0</v>
      </c>
      <c r="AD68" s="36">
        <f t="shared" ref="AD68" ca="1" si="100">AD69+AD70</f>
        <v>0</v>
      </c>
      <c r="AE68" s="36">
        <f t="shared" si="77"/>
        <v>0</v>
      </c>
      <c r="AF68" s="36">
        <f t="shared" si="77"/>
        <v>0</v>
      </c>
      <c r="AG68" s="36">
        <f t="shared" si="77"/>
        <v>0</v>
      </c>
      <c r="AH68" s="36">
        <f t="shared" si="77"/>
        <v>0</v>
      </c>
      <c r="AI68" s="36">
        <f t="shared" si="77"/>
        <v>0</v>
      </c>
      <c r="AJ68" s="36"/>
      <c r="AK68" s="36">
        <f t="shared" si="77"/>
        <v>0</v>
      </c>
      <c r="AL68" s="36">
        <f t="shared" si="77"/>
        <v>0</v>
      </c>
      <c r="AM68" s="37">
        <f t="shared" si="77"/>
        <v>0</v>
      </c>
    </row>
    <row r="69" spans="1:39" s="2" customFormat="1" ht="15.75" hidden="1" customHeight="1" x14ac:dyDescent="0.2">
      <c r="A69" s="80"/>
      <c r="B69" s="31" t="s">
        <v>190</v>
      </c>
      <c r="C69" s="66"/>
      <c r="D69" s="66"/>
      <c r="E69" s="66"/>
      <c r="F69" s="66"/>
      <c r="G69" s="66"/>
      <c r="H69" s="66"/>
      <c r="I69" s="54">
        <v>0</v>
      </c>
      <c r="J69" s="51"/>
      <c r="K69" s="30"/>
      <c r="L69" s="29">
        <f ca="1">M69+AD69</f>
        <v>0</v>
      </c>
      <c r="M69" s="30">
        <f>N69+O69+V69</f>
        <v>0</v>
      </c>
      <c r="N69" s="30">
        <f>I69*E68</f>
        <v>0</v>
      </c>
      <c r="O69" s="30">
        <f>I69*F68</f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f t="shared" ref="U69" si="101">O69</f>
        <v>0</v>
      </c>
      <c r="V69" s="30">
        <f>I69*G68</f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f t="shared" ref="AB69" si="102">V69</f>
        <v>0</v>
      </c>
      <c r="AC69" s="30">
        <f t="shared" ref="AC69" ca="1" si="103">AD69</f>
        <v>0</v>
      </c>
      <c r="AD69" s="30">
        <f t="shared" ref="AD69" ca="1" si="104">AC69</f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/>
      <c r="AK69" s="30">
        <v>0</v>
      </c>
      <c r="AL69" s="30">
        <v>0</v>
      </c>
      <c r="AM69" s="38">
        <v>0</v>
      </c>
    </row>
    <row r="70" spans="1:39" s="2" customFormat="1" ht="16.5" hidden="1" customHeight="1" thickBot="1" x14ac:dyDescent="0.25">
      <c r="A70" s="81"/>
      <c r="B70" s="35" t="s">
        <v>187</v>
      </c>
      <c r="C70" s="67"/>
      <c r="D70" s="67"/>
      <c r="E70" s="67"/>
      <c r="F70" s="67"/>
      <c r="G70" s="67"/>
      <c r="H70" s="67"/>
      <c r="I70" s="55"/>
      <c r="J70" s="52"/>
      <c r="K70" s="39"/>
      <c r="L70" s="59">
        <f>M70+AC70</f>
        <v>0</v>
      </c>
      <c r="M70" s="39">
        <f t="shared" ref="M70" si="105">N70</f>
        <v>0</v>
      </c>
      <c r="N70" s="39">
        <f>I70*E68</f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/>
      <c r="AK70" s="39">
        <v>0</v>
      </c>
      <c r="AL70" s="39">
        <v>0</v>
      </c>
      <c r="AM70" s="41">
        <v>0</v>
      </c>
    </row>
    <row r="71" spans="1:39" s="3" customFormat="1" ht="31.5" hidden="1" customHeight="1" x14ac:dyDescent="0.2">
      <c r="A71" s="79">
        <v>13</v>
      </c>
      <c r="B71" s="34" t="s">
        <v>24</v>
      </c>
      <c r="C71" s="65">
        <f>D71+H71</f>
        <v>136470.24</v>
      </c>
      <c r="D71" s="65">
        <f>E71+F71+G71</f>
        <v>94396.239999999991</v>
      </c>
      <c r="E71" s="65">
        <v>57564.35</v>
      </c>
      <c r="F71" s="65">
        <v>17657.43</v>
      </c>
      <c r="G71" s="65">
        <v>19174.46</v>
      </c>
      <c r="H71" s="65">
        <v>42074</v>
      </c>
      <c r="I71" s="53">
        <f t="shared" si="6"/>
        <v>0</v>
      </c>
      <c r="J71" s="50">
        <f t="shared" si="6"/>
        <v>0</v>
      </c>
      <c r="K71" s="36">
        <f t="shared" si="6"/>
        <v>0</v>
      </c>
      <c r="L71" s="36">
        <f t="shared" ca="1" si="77"/>
        <v>0</v>
      </c>
      <c r="M71" s="36">
        <f t="shared" si="77"/>
        <v>0</v>
      </c>
      <c r="N71" s="36">
        <f t="shared" si="77"/>
        <v>0</v>
      </c>
      <c r="O71" s="36">
        <f t="shared" si="77"/>
        <v>0</v>
      </c>
      <c r="P71" s="36">
        <f t="shared" si="77"/>
        <v>0</v>
      </c>
      <c r="Q71" s="36">
        <f t="shared" si="77"/>
        <v>0</v>
      </c>
      <c r="R71" s="36">
        <f t="shared" si="77"/>
        <v>0</v>
      </c>
      <c r="S71" s="36">
        <f t="shared" si="77"/>
        <v>0</v>
      </c>
      <c r="T71" s="36">
        <f t="shared" si="77"/>
        <v>0</v>
      </c>
      <c r="U71" s="36">
        <f t="shared" si="77"/>
        <v>0</v>
      </c>
      <c r="V71" s="36">
        <f t="shared" si="77"/>
        <v>0</v>
      </c>
      <c r="W71" s="36">
        <f t="shared" ref="W71:AC71" si="106">W72+W73</f>
        <v>0</v>
      </c>
      <c r="X71" s="36">
        <f t="shared" si="106"/>
        <v>0</v>
      </c>
      <c r="Y71" s="36">
        <f t="shared" si="106"/>
        <v>0</v>
      </c>
      <c r="Z71" s="36">
        <f t="shared" si="106"/>
        <v>0</v>
      </c>
      <c r="AA71" s="36">
        <f t="shared" si="106"/>
        <v>0</v>
      </c>
      <c r="AB71" s="36">
        <f t="shared" si="106"/>
        <v>0</v>
      </c>
      <c r="AC71" s="36">
        <f t="shared" ca="1" si="106"/>
        <v>0</v>
      </c>
      <c r="AD71" s="36">
        <f t="shared" ref="AD71" ca="1" si="107">AD72+AD73</f>
        <v>0</v>
      </c>
      <c r="AE71" s="36">
        <f t="shared" si="77"/>
        <v>0</v>
      </c>
      <c r="AF71" s="36">
        <f t="shared" si="77"/>
        <v>0</v>
      </c>
      <c r="AG71" s="36">
        <f t="shared" si="77"/>
        <v>0</v>
      </c>
      <c r="AH71" s="36">
        <f t="shared" si="77"/>
        <v>0</v>
      </c>
      <c r="AI71" s="36">
        <f t="shared" si="77"/>
        <v>0</v>
      </c>
      <c r="AJ71" s="36"/>
      <c r="AK71" s="36">
        <f t="shared" si="77"/>
        <v>0</v>
      </c>
      <c r="AL71" s="36">
        <f t="shared" si="77"/>
        <v>0</v>
      </c>
      <c r="AM71" s="37">
        <f t="shared" si="77"/>
        <v>0</v>
      </c>
    </row>
    <row r="72" spans="1:39" s="2" customFormat="1" ht="15.75" hidden="1" customHeight="1" x14ac:dyDescent="0.2">
      <c r="A72" s="80"/>
      <c r="B72" s="31" t="s">
        <v>190</v>
      </c>
      <c r="C72" s="66"/>
      <c r="D72" s="66"/>
      <c r="E72" s="66"/>
      <c r="F72" s="66"/>
      <c r="G72" s="66"/>
      <c r="H72" s="66"/>
      <c r="I72" s="54">
        <v>0</v>
      </c>
      <c r="J72" s="51"/>
      <c r="K72" s="30"/>
      <c r="L72" s="29">
        <f ca="1">M72+AD72</f>
        <v>0</v>
      </c>
      <c r="M72" s="30">
        <f>N72+O72+V72</f>
        <v>0</v>
      </c>
      <c r="N72" s="30">
        <f>I72*E71</f>
        <v>0</v>
      </c>
      <c r="O72" s="30">
        <f>I72*F71</f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f t="shared" ref="U72" si="108">O72</f>
        <v>0</v>
      </c>
      <c r="V72" s="30">
        <f>I72*G71</f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f t="shared" ref="AB72" si="109">V72</f>
        <v>0</v>
      </c>
      <c r="AC72" s="30">
        <f t="shared" ref="AC72" ca="1" si="110">AD72</f>
        <v>0</v>
      </c>
      <c r="AD72" s="30">
        <f t="shared" ref="AD72" ca="1" si="111">AC72</f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/>
      <c r="AK72" s="30">
        <v>0</v>
      </c>
      <c r="AL72" s="30">
        <v>0</v>
      </c>
      <c r="AM72" s="38">
        <v>0</v>
      </c>
    </row>
    <row r="73" spans="1:39" s="2" customFormat="1" ht="16.5" hidden="1" customHeight="1" thickBot="1" x14ac:dyDescent="0.25">
      <c r="A73" s="81"/>
      <c r="B73" s="35" t="s">
        <v>187</v>
      </c>
      <c r="C73" s="67"/>
      <c r="D73" s="67"/>
      <c r="E73" s="67"/>
      <c r="F73" s="67"/>
      <c r="G73" s="67"/>
      <c r="H73" s="67"/>
      <c r="I73" s="55"/>
      <c r="J73" s="52"/>
      <c r="K73" s="39"/>
      <c r="L73" s="59">
        <f>M73+AC73</f>
        <v>0</v>
      </c>
      <c r="M73" s="39">
        <f t="shared" ref="M73" si="112">N73</f>
        <v>0</v>
      </c>
      <c r="N73" s="39">
        <f>I73*E71</f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/>
      <c r="AK73" s="39">
        <v>0</v>
      </c>
      <c r="AL73" s="39">
        <v>0</v>
      </c>
      <c r="AM73" s="41">
        <v>0</v>
      </c>
    </row>
    <row r="74" spans="1:39" s="3" customFormat="1" ht="15.75" hidden="1" customHeight="1" x14ac:dyDescent="0.2">
      <c r="A74" s="79">
        <v>14</v>
      </c>
      <c r="B74" s="34" t="s">
        <v>25</v>
      </c>
      <c r="C74" s="65">
        <f>D74+H74</f>
        <v>149219.58000000002</v>
      </c>
      <c r="D74" s="65">
        <f>E74+F74+G74</f>
        <v>85639.58</v>
      </c>
      <c r="E74" s="65">
        <v>55797.81</v>
      </c>
      <c r="F74" s="65">
        <v>13799.25</v>
      </c>
      <c r="G74" s="65">
        <v>16042.52</v>
      </c>
      <c r="H74" s="65">
        <v>63580</v>
      </c>
      <c r="I74" s="53">
        <f t="shared" si="6"/>
        <v>0</v>
      </c>
      <c r="J74" s="50">
        <f t="shared" si="6"/>
        <v>0</v>
      </c>
      <c r="K74" s="36">
        <f t="shared" si="6"/>
        <v>0</v>
      </c>
      <c r="L74" s="36">
        <f t="shared" ca="1" si="77"/>
        <v>0</v>
      </c>
      <c r="M74" s="36">
        <f t="shared" si="77"/>
        <v>0</v>
      </c>
      <c r="N74" s="36">
        <f t="shared" si="77"/>
        <v>0</v>
      </c>
      <c r="O74" s="36">
        <f t="shared" si="77"/>
        <v>0</v>
      </c>
      <c r="P74" s="36">
        <f t="shared" si="77"/>
        <v>0</v>
      </c>
      <c r="Q74" s="36">
        <f t="shared" si="77"/>
        <v>0</v>
      </c>
      <c r="R74" s="36">
        <f t="shared" si="77"/>
        <v>0</v>
      </c>
      <c r="S74" s="36">
        <f t="shared" si="77"/>
        <v>0</v>
      </c>
      <c r="T74" s="36">
        <f t="shared" si="77"/>
        <v>0</v>
      </c>
      <c r="U74" s="36">
        <f t="shared" si="77"/>
        <v>0</v>
      </c>
      <c r="V74" s="36">
        <f t="shared" si="77"/>
        <v>0</v>
      </c>
      <c r="W74" s="36">
        <f t="shared" ref="W74:AC74" si="113">W75+W76</f>
        <v>0</v>
      </c>
      <c r="X74" s="36">
        <f t="shared" si="113"/>
        <v>0</v>
      </c>
      <c r="Y74" s="36">
        <f t="shared" si="113"/>
        <v>0</v>
      </c>
      <c r="Z74" s="36">
        <f t="shared" si="113"/>
        <v>0</v>
      </c>
      <c r="AA74" s="36">
        <f t="shared" si="113"/>
        <v>0</v>
      </c>
      <c r="AB74" s="36">
        <f t="shared" si="113"/>
        <v>0</v>
      </c>
      <c r="AC74" s="36">
        <f t="shared" ca="1" si="113"/>
        <v>0</v>
      </c>
      <c r="AD74" s="36">
        <f t="shared" ref="AD74" ca="1" si="114">AD75+AD76</f>
        <v>0</v>
      </c>
      <c r="AE74" s="36">
        <f t="shared" si="77"/>
        <v>0</v>
      </c>
      <c r="AF74" s="36">
        <f t="shared" si="77"/>
        <v>0</v>
      </c>
      <c r="AG74" s="36">
        <f t="shared" si="77"/>
        <v>0</v>
      </c>
      <c r="AH74" s="36">
        <f t="shared" si="77"/>
        <v>0</v>
      </c>
      <c r="AI74" s="36">
        <f t="shared" si="77"/>
        <v>0</v>
      </c>
      <c r="AJ74" s="36"/>
      <c r="AK74" s="36">
        <f t="shared" si="77"/>
        <v>0</v>
      </c>
      <c r="AL74" s="36">
        <f t="shared" si="77"/>
        <v>0</v>
      </c>
      <c r="AM74" s="37">
        <f t="shared" si="77"/>
        <v>0</v>
      </c>
    </row>
    <row r="75" spans="1:39" s="2" customFormat="1" ht="15.75" hidden="1" customHeight="1" x14ac:dyDescent="0.2">
      <c r="A75" s="80"/>
      <c r="B75" s="31" t="s">
        <v>190</v>
      </c>
      <c r="C75" s="66"/>
      <c r="D75" s="66"/>
      <c r="E75" s="66"/>
      <c r="F75" s="66"/>
      <c r="G75" s="66"/>
      <c r="H75" s="66"/>
      <c r="I75" s="54">
        <v>0</v>
      </c>
      <c r="J75" s="51"/>
      <c r="K75" s="30"/>
      <c r="L75" s="29">
        <f ca="1">M75+AD75</f>
        <v>0</v>
      </c>
      <c r="M75" s="30">
        <f>N75+O75+V75</f>
        <v>0</v>
      </c>
      <c r="N75" s="30">
        <f>I75*E74</f>
        <v>0</v>
      </c>
      <c r="O75" s="30">
        <f>I75*F74</f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f t="shared" ref="U75" si="115">O75</f>
        <v>0</v>
      </c>
      <c r="V75" s="30">
        <f>I75*G74</f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f t="shared" ref="AB75" si="116">V75</f>
        <v>0</v>
      </c>
      <c r="AC75" s="30">
        <f t="shared" ref="AC75" ca="1" si="117">AD75</f>
        <v>0</v>
      </c>
      <c r="AD75" s="30">
        <f t="shared" ref="AD75" ca="1" si="118">AC75</f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/>
      <c r="AK75" s="30">
        <v>0</v>
      </c>
      <c r="AL75" s="30">
        <v>0</v>
      </c>
      <c r="AM75" s="38">
        <v>0</v>
      </c>
    </row>
    <row r="76" spans="1:39" s="2" customFormat="1" ht="16.5" hidden="1" customHeight="1" thickBot="1" x14ac:dyDescent="0.25">
      <c r="A76" s="81"/>
      <c r="B76" s="35" t="s">
        <v>187</v>
      </c>
      <c r="C76" s="67"/>
      <c r="D76" s="67"/>
      <c r="E76" s="67"/>
      <c r="F76" s="67"/>
      <c r="G76" s="67"/>
      <c r="H76" s="67"/>
      <c r="I76" s="55"/>
      <c r="J76" s="52"/>
      <c r="K76" s="39"/>
      <c r="L76" s="59">
        <f>M76+AC76</f>
        <v>0</v>
      </c>
      <c r="M76" s="39">
        <f t="shared" ref="M76" si="119">N76</f>
        <v>0</v>
      </c>
      <c r="N76" s="39">
        <f>I76*E74</f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/>
      <c r="AK76" s="39">
        <v>0</v>
      </c>
      <c r="AL76" s="39">
        <v>0</v>
      </c>
      <c r="AM76" s="41">
        <v>0</v>
      </c>
    </row>
    <row r="77" spans="1:39" s="3" customFormat="1" ht="31.5" hidden="1" x14ac:dyDescent="0.2">
      <c r="A77" s="79">
        <v>3</v>
      </c>
      <c r="B77" s="34" t="s">
        <v>26</v>
      </c>
      <c r="C77" s="65">
        <f>D77+H77</f>
        <v>152655.76</v>
      </c>
      <c r="D77" s="65">
        <f>E77+F77+G77</f>
        <v>65058.76</v>
      </c>
      <c r="E77" s="65">
        <v>38281.01</v>
      </c>
      <c r="F77" s="65">
        <v>19581.419999999998</v>
      </c>
      <c r="G77" s="65">
        <v>7196.33</v>
      </c>
      <c r="H77" s="65">
        <v>87597</v>
      </c>
      <c r="I77" s="53">
        <f t="shared" si="6"/>
        <v>1</v>
      </c>
      <c r="J77" s="50">
        <f t="shared" si="6"/>
        <v>0</v>
      </c>
      <c r="K77" s="36">
        <f t="shared" si="6"/>
        <v>1</v>
      </c>
      <c r="L77" s="36">
        <f t="shared" ref="L77:AM92" si="120">L78+L79</f>
        <v>38281.01</v>
      </c>
      <c r="M77" s="36">
        <f t="shared" si="120"/>
        <v>38281.01</v>
      </c>
      <c r="N77" s="36">
        <f t="shared" si="120"/>
        <v>38281.01</v>
      </c>
      <c r="O77" s="36">
        <f t="shared" si="120"/>
        <v>0</v>
      </c>
      <c r="P77" s="36">
        <f t="shared" si="120"/>
        <v>0</v>
      </c>
      <c r="Q77" s="36">
        <f t="shared" si="120"/>
        <v>0</v>
      </c>
      <c r="R77" s="36">
        <f t="shared" si="120"/>
        <v>0</v>
      </c>
      <c r="S77" s="36">
        <f t="shared" si="120"/>
        <v>0</v>
      </c>
      <c r="T77" s="36">
        <f t="shared" si="120"/>
        <v>0</v>
      </c>
      <c r="U77" s="36">
        <f t="shared" si="120"/>
        <v>0</v>
      </c>
      <c r="V77" s="36">
        <f t="shared" si="120"/>
        <v>0</v>
      </c>
      <c r="W77" s="36">
        <f t="shared" si="120"/>
        <v>0</v>
      </c>
      <c r="X77" s="36">
        <f t="shared" si="120"/>
        <v>0</v>
      </c>
      <c r="Y77" s="36">
        <f t="shared" si="120"/>
        <v>0</v>
      </c>
      <c r="Z77" s="36">
        <f t="shared" ref="Z77:AC77" si="121">Z78+Z79</f>
        <v>0</v>
      </c>
      <c r="AA77" s="36">
        <f t="shared" si="121"/>
        <v>0</v>
      </c>
      <c r="AB77" s="36">
        <f t="shared" si="121"/>
        <v>0</v>
      </c>
      <c r="AC77" s="36">
        <f t="shared" si="121"/>
        <v>0</v>
      </c>
      <c r="AD77" s="36">
        <f t="shared" ref="AD77" si="122">AD78+AD79</f>
        <v>0</v>
      </c>
      <c r="AE77" s="36">
        <f t="shared" si="120"/>
        <v>0</v>
      </c>
      <c r="AF77" s="36">
        <f t="shared" si="120"/>
        <v>0</v>
      </c>
      <c r="AG77" s="36">
        <f t="shared" si="120"/>
        <v>0</v>
      </c>
      <c r="AH77" s="36">
        <f t="shared" si="120"/>
        <v>0</v>
      </c>
      <c r="AI77" s="36">
        <f t="shared" si="120"/>
        <v>0</v>
      </c>
      <c r="AJ77" s="36">
        <f t="shared" ref="AJ77" si="123">AJ78+AJ79</f>
        <v>0</v>
      </c>
      <c r="AK77" s="36">
        <f t="shared" si="120"/>
        <v>0</v>
      </c>
      <c r="AL77" s="36">
        <f t="shared" si="120"/>
        <v>0</v>
      </c>
      <c r="AM77" s="37">
        <f t="shared" si="120"/>
        <v>0</v>
      </c>
    </row>
    <row r="78" spans="1:39" s="2" customFormat="1" ht="15.75" x14ac:dyDescent="0.2">
      <c r="A78" s="80"/>
      <c r="B78" s="31" t="s">
        <v>190</v>
      </c>
      <c r="C78" s="66"/>
      <c r="D78" s="66"/>
      <c r="E78" s="66"/>
      <c r="F78" s="66"/>
      <c r="G78" s="66"/>
      <c r="H78" s="66"/>
      <c r="I78" s="54"/>
      <c r="J78" s="51"/>
      <c r="K78" s="30"/>
      <c r="L78" s="29">
        <f>M78+AD78</f>
        <v>0</v>
      </c>
      <c r="M78" s="30">
        <f>N78+O78+V78</f>
        <v>0</v>
      </c>
      <c r="N78" s="30">
        <f>I78*E77</f>
        <v>0</v>
      </c>
      <c r="O78" s="30">
        <f>I78*F77</f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f t="shared" ref="U78" si="124">O78</f>
        <v>0</v>
      </c>
      <c r="V78" s="30">
        <f>I78*G77</f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f t="shared" ref="AB78" si="125">V78</f>
        <v>0</v>
      </c>
      <c r="AC78" s="30">
        <v>0</v>
      </c>
      <c r="AD78" s="30">
        <f t="shared" ref="AD78" si="126">AC78</f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8">
        <v>0</v>
      </c>
    </row>
    <row r="79" spans="1:39" s="2" customFormat="1" ht="16.5" thickBot="1" x14ac:dyDescent="0.25">
      <c r="A79" s="81"/>
      <c r="B79" s="35" t="s">
        <v>187</v>
      </c>
      <c r="C79" s="67"/>
      <c r="D79" s="67"/>
      <c r="E79" s="67"/>
      <c r="F79" s="67"/>
      <c r="G79" s="67"/>
      <c r="H79" s="67"/>
      <c r="I79" s="55">
        <v>1</v>
      </c>
      <c r="J79" s="52"/>
      <c r="K79" s="39">
        <v>1</v>
      </c>
      <c r="L79" s="59">
        <f>M79+AC79</f>
        <v>38281.01</v>
      </c>
      <c r="M79" s="39">
        <f t="shared" ref="M79" si="127">N79</f>
        <v>38281.01</v>
      </c>
      <c r="N79" s="39">
        <f>I79*E77</f>
        <v>38281.01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41">
        <v>0</v>
      </c>
    </row>
    <row r="80" spans="1:39" s="3" customFormat="1" ht="31.5" hidden="1" customHeight="1" x14ac:dyDescent="0.2">
      <c r="A80" s="79">
        <v>16</v>
      </c>
      <c r="B80" s="34" t="s">
        <v>27</v>
      </c>
      <c r="C80" s="65">
        <f>D80+H80</f>
        <v>107690.72</v>
      </c>
      <c r="D80" s="65">
        <f>E80+F80+G80</f>
        <v>65588.72</v>
      </c>
      <c r="E80" s="65">
        <v>35755.5</v>
      </c>
      <c r="F80" s="65">
        <v>15373.76</v>
      </c>
      <c r="G80" s="65">
        <v>14459.46</v>
      </c>
      <c r="H80" s="65">
        <v>42102</v>
      </c>
      <c r="I80" s="53">
        <f t="shared" si="6"/>
        <v>0</v>
      </c>
      <c r="J80" s="50">
        <f t="shared" si="6"/>
        <v>0</v>
      </c>
      <c r="K80" s="36">
        <f t="shared" si="6"/>
        <v>0</v>
      </c>
      <c r="L80" s="36">
        <f t="shared" ca="1" si="120"/>
        <v>0</v>
      </c>
      <c r="M80" s="36">
        <f t="shared" si="120"/>
        <v>0</v>
      </c>
      <c r="N80" s="36">
        <f t="shared" si="120"/>
        <v>0</v>
      </c>
      <c r="O80" s="36">
        <f t="shared" si="120"/>
        <v>0</v>
      </c>
      <c r="P80" s="36">
        <f t="shared" si="120"/>
        <v>0</v>
      </c>
      <c r="Q80" s="36">
        <f t="shared" si="120"/>
        <v>0</v>
      </c>
      <c r="R80" s="36">
        <f t="shared" si="120"/>
        <v>0</v>
      </c>
      <c r="S80" s="36">
        <f t="shared" si="120"/>
        <v>0</v>
      </c>
      <c r="T80" s="36">
        <f t="shared" si="120"/>
        <v>0</v>
      </c>
      <c r="U80" s="36">
        <f t="shared" si="120"/>
        <v>0</v>
      </c>
      <c r="V80" s="36">
        <f t="shared" si="120"/>
        <v>0</v>
      </c>
      <c r="W80" s="36">
        <f t="shared" ref="W80:AC80" si="128">W81+W82</f>
        <v>0</v>
      </c>
      <c r="X80" s="36">
        <f t="shared" si="128"/>
        <v>0</v>
      </c>
      <c r="Y80" s="36">
        <f t="shared" si="128"/>
        <v>0</v>
      </c>
      <c r="Z80" s="36">
        <f t="shared" si="128"/>
        <v>0</v>
      </c>
      <c r="AA80" s="36">
        <f t="shared" si="128"/>
        <v>0</v>
      </c>
      <c r="AB80" s="36">
        <f t="shared" si="128"/>
        <v>0</v>
      </c>
      <c r="AC80" s="36">
        <f t="shared" ca="1" si="128"/>
        <v>0</v>
      </c>
      <c r="AD80" s="36">
        <f t="shared" ref="AD80" ca="1" si="129">AD81+AD82</f>
        <v>0</v>
      </c>
      <c r="AE80" s="36">
        <f t="shared" si="120"/>
        <v>0</v>
      </c>
      <c r="AF80" s="36">
        <f t="shared" si="120"/>
        <v>0</v>
      </c>
      <c r="AG80" s="36">
        <f t="shared" si="120"/>
        <v>0</v>
      </c>
      <c r="AH80" s="36">
        <f t="shared" si="120"/>
        <v>0</v>
      </c>
      <c r="AI80" s="36">
        <f t="shared" si="120"/>
        <v>0</v>
      </c>
      <c r="AJ80" s="36"/>
      <c r="AK80" s="36">
        <f t="shared" si="120"/>
        <v>0</v>
      </c>
      <c r="AL80" s="36">
        <f t="shared" si="120"/>
        <v>0</v>
      </c>
      <c r="AM80" s="37">
        <f t="shared" si="120"/>
        <v>0</v>
      </c>
    </row>
    <row r="81" spans="1:39" s="2" customFormat="1" ht="15.75" hidden="1" customHeight="1" x14ac:dyDescent="0.2">
      <c r="A81" s="80"/>
      <c r="B81" s="31" t="s">
        <v>190</v>
      </c>
      <c r="C81" s="66"/>
      <c r="D81" s="66"/>
      <c r="E81" s="66"/>
      <c r="F81" s="66"/>
      <c r="G81" s="66"/>
      <c r="H81" s="66"/>
      <c r="I81" s="54">
        <v>0</v>
      </c>
      <c r="J81" s="51"/>
      <c r="K81" s="30"/>
      <c r="L81" s="29">
        <f ca="1">M81+AD81</f>
        <v>0</v>
      </c>
      <c r="M81" s="30">
        <f>N81+O81+V81</f>
        <v>0</v>
      </c>
      <c r="N81" s="30">
        <f>I81*E80</f>
        <v>0</v>
      </c>
      <c r="O81" s="30">
        <f>I81*F80</f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f t="shared" ref="U81" si="130">O81</f>
        <v>0</v>
      </c>
      <c r="V81" s="30">
        <f>I81*G80</f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f t="shared" ref="AB81" si="131">V81</f>
        <v>0</v>
      </c>
      <c r="AC81" s="30">
        <f t="shared" ref="AC81" ca="1" si="132">AD81</f>
        <v>0</v>
      </c>
      <c r="AD81" s="30">
        <f t="shared" ref="AD81" ca="1" si="133">AC81</f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/>
      <c r="AK81" s="30">
        <v>0</v>
      </c>
      <c r="AL81" s="30">
        <v>0</v>
      </c>
      <c r="AM81" s="38">
        <v>0</v>
      </c>
    </row>
    <row r="82" spans="1:39" s="2" customFormat="1" ht="16.5" hidden="1" customHeight="1" thickBot="1" x14ac:dyDescent="0.25">
      <c r="A82" s="81"/>
      <c r="B82" s="35" t="s">
        <v>187</v>
      </c>
      <c r="C82" s="67"/>
      <c r="D82" s="67"/>
      <c r="E82" s="67"/>
      <c r="F82" s="67"/>
      <c r="G82" s="67"/>
      <c r="H82" s="67"/>
      <c r="I82" s="55"/>
      <c r="J82" s="52"/>
      <c r="K82" s="39"/>
      <c r="L82" s="59">
        <f>M82+AC82</f>
        <v>0</v>
      </c>
      <c r="M82" s="39">
        <f t="shared" ref="M82" si="134">N82</f>
        <v>0</v>
      </c>
      <c r="N82" s="39">
        <f>I82*E80</f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/>
      <c r="AK82" s="39">
        <v>0</v>
      </c>
      <c r="AL82" s="39">
        <v>0</v>
      </c>
      <c r="AM82" s="41">
        <v>0</v>
      </c>
    </row>
    <row r="83" spans="1:39" s="3" customFormat="1" ht="63" hidden="1" customHeight="1" x14ac:dyDescent="0.2">
      <c r="A83" s="79">
        <v>17</v>
      </c>
      <c r="B83" s="34" t="s">
        <v>28</v>
      </c>
      <c r="C83" s="65">
        <f>D83+H83</f>
        <v>95767.01999999999</v>
      </c>
      <c r="D83" s="65">
        <f>E83+F83+G83</f>
        <v>72535.42</v>
      </c>
      <c r="E83" s="65">
        <v>57564.35</v>
      </c>
      <c r="F83" s="65">
        <v>8220.9500000000007</v>
      </c>
      <c r="G83" s="65">
        <v>6750.12</v>
      </c>
      <c r="H83" s="65">
        <v>23231.599999999999</v>
      </c>
      <c r="I83" s="53">
        <f t="shared" si="6"/>
        <v>0</v>
      </c>
      <c r="J83" s="50">
        <f t="shared" si="6"/>
        <v>0</v>
      </c>
      <c r="K83" s="36">
        <f t="shared" si="6"/>
        <v>0</v>
      </c>
      <c r="L83" s="36">
        <f t="shared" ca="1" si="120"/>
        <v>0</v>
      </c>
      <c r="M83" s="36">
        <f t="shared" si="120"/>
        <v>0</v>
      </c>
      <c r="N83" s="36">
        <f t="shared" si="120"/>
        <v>0</v>
      </c>
      <c r="O83" s="36">
        <f t="shared" si="120"/>
        <v>0</v>
      </c>
      <c r="P83" s="36">
        <f t="shared" si="120"/>
        <v>0</v>
      </c>
      <c r="Q83" s="36">
        <f t="shared" si="120"/>
        <v>0</v>
      </c>
      <c r="R83" s="36">
        <f t="shared" si="120"/>
        <v>0</v>
      </c>
      <c r="S83" s="36">
        <f t="shared" si="120"/>
        <v>0</v>
      </c>
      <c r="T83" s="36">
        <f t="shared" si="120"/>
        <v>0</v>
      </c>
      <c r="U83" s="36">
        <f t="shared" si="120"/>
        <v>0</v>
      </c>
      <c r="V83" s="36">
        <f t="shared" si="120"/>
        <v>0</v>
      </c>
      <c r="W83" s="36">
        <f t="shared" ref="W83:AC83" si="135">W84+W85</f>
        <v>0</v>
      </c>
      <c r="X83" s="36">
        <f t="shared" si="135"/>
        <v>0</v>
      </c>
      <c r="Y83" s="36">
        <f t="shared" si="135"/>
        <v>0</v>
      </c>
      <c r="Z83" s="36">
        <f t="shared" si="135"/>
        <v>0</v>
      </c>
      <c r="AA83" s="36">
        <f t="shared" si="135"/>
        <v>0</v>
      </c>
      <c r="AB83" s="36">
        <f t="shared" si="135"/>
        <v>0</v>
      </c>
      <c r="AC83" s="36">
        <f t="shared" ca="1" si="135"/>
        <v>0</v>
      </c>
      <c r="AD83" s="36">
        <f t="shared" ref="AD83" ca="1" si="136">AD84+AD85</f>
        <v>0</v>
      </c>
      <c r="AE83" s="36">
        <f t="shared" si="120"/>
        <v>0</v>
      </c>
      <c r="AF83" s="36">
        <f t="shared" si="120"/>
        <v>0</v>
      </c>
      <c r="AG83" s="36">
        <f t="shared" si="120"/>
        <v>0</v>
      </c>
      <c r="AH83" s="36">
        <f t="shared" si="120"/>
        <v>0</v>
      </c>
      <c r="AI83" s="36">
        <f t="shared" si="120"/>
        <v>0</v>
      </c>
      <c r="AJ83" s="36"/>
      <c r="AK83" s="36">
        <f t="shared" si="120"/>
        <v>0</v>
      </c>
      <c r="AL83" s="36">
        <f t="shared" si="120"/>
        <v>0</v>
      </c>
      <c r="AM83" s="37">
        <f t="shared" si="120"/>
        <v>0</v>
      </c>
    </row>
    <row r="84" spans="1:39" s="2" customFormat="1" ht="15.75" hidden="1" customHeight="1" x14ac:dyDescent="0.2">
      <c r="A84" s="80"/>
      <c r="B84" s="31" t="s">
        <v>190</v>
      </c>
      <c r="C84" s="66"/>
      <c r="D84" s="66"/>
      <c r="E84" s="66"/>
      <c r="F84" s="66"/>
      <c r="G84" s="66"/>
      <c r="H84" s="66"/>
      <c r="I84" s="54">
        <v>0</v>
      </c>
      <c r="J84" s="51"/>
      <c r="K84" s="30"/>
      <c r="L84" s="29">
        <f ca="1">M84+AD84</f>
        <v>0</v>
      </c>
      <c r="M84" s="30">
        <f>N84+O84+V84</f>
        <v>0</v>
      </c>
      <c r="N84" s="30">
        <f>I84*E83</f>
        <v>0</v>
      </c>
      <c r="O84" s="30">
        <f>I84*F83</f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f t="shared" ref="U84" si="137">O84</f>
        <v>0</v>
      </c>
      <c r="V84" s="30">
        <f>I84*G83</f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f t="shared" ref="AB84" si="138">V84</f>
        <v>0</v>
      </c>
      <c r="AC84" s="30">
        <f t="shared" ref="AC84" ca="1" si="139">AD84</f>
        <v>0</v>
      </c>
      <c r="AD84" s="30">
        <f t="shared" ref="AD84" ca="1" si="140">AC84</f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/>
      <c r="AK84" s="30">
        <v>0</v>
      </c>
      <c r="AL84" s="30">
        <v>0</v>
      </c>
      <c r="AM84" s="38">
        <v>0</v>
      </c>
    </row>
    <row r="85" spans="1:39" s="2" customFormat="1" ht="16.5" hidden="1" customHeight="1" thickBot="1" x14ac:dyDescent="0.25">
      <c r="A85" s="81"/>
      <c r="B85" s="35" t="s">
        <v>187</v>
      </c>
      <c r="C85" s="67"/>
      <c r="D85" s="67"/>
      <c r="E85" s="67"/>
      <c r="F85" s="67"/>
      <c r="G85" s="67"/>
      <c r="H85" s="67"/>
      <c r="I85" s="55"/>
      <c r="J85" s="52"/>
      <c r="K85" s="39"/>
      <c r="L85" s="59">
        <f>M85+AC85</f>
        <v>0</v>
      </c>
      <c r="M85" s="39">
        <f t="shared" ref="M85" si="141">N85</f>
        <v>0</v>
      </c>
      <c r="N85" s="39">
        <f>I85*E83</f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/>
      <c r="AK85" s="39">
        <v>0</v>
      </c>
      <c r="AL85" s="39">
        <v>0</v>
      </c>
      <c r="AM85" s="41">
        <v>0</v>
      </c>
    </row>
    <row r="86" spans="1:39" s="3" customFormat="1" ht="31.5" x14ac:dyDescent="0.2">
      <c r="A86" s="79">
        <v>4</v>
      </c>
      <c r="B86" s="34" t="s">
        <v>29</v>
      </c>
      <c r="C86" s="65">
        <f>D86+H86</f>
        <v>88695.55</v>
      </c>
      <c r="D86" s="65">
        <f>E86+F86+G86</f>
        <v>72261.290000000008</v>
      </c>
      <c r="E86" s="65">
        <v>57564.35</v>
      </c>
      <c r="F86" s="65">
        <v>8032.75</v>
      </c>
      <c r="G86" s="65">
        <v>6664.19</v>
      </c>
      <c r="H86" s="65">
        <v>16434.259999999998</v>
      </c>
      <c r="I86" s="53">
        <f t="shared" si="6"/>
        <v>1</v>
      </c>
      <c r="J86" s="50">
        <f t="shared" si="6"/>
        <v>0</v>
      </c>
      <c r="K86" s="36">
        <f t="shared" si="6"/>
        <v>1</v>
      </c>
      <c r="L86" s="36">
        <f t="shared" ca="1" si="120"/>
        <v>57564.35</v>
      </c>
      <c r="M86" s="36">
        <f t="shared" si="120"/>
        <v>57564.35</v>
      </c>
      <c r="N86" s="36">
        <f t="shared" si="120"/>
        <v>57564.35</v>
      </c>
      <c r="O86" s="36">
        <f t="shared" si="120"/>
        <v>0</v>
      </c>
      <c r="P86" s="36">
        <f t="shared" si="120"/>
        <v>0</v>
      </c>
      <c r="Q86" s="36">
        <f t="shared" si="120"/>
        <v>0</v>
      </c>
      <c r="R86" s="36">
        <f t="shared" si="120"/>
        <v>0</v>
      </c>
      <c r="S86" s="36">
        <f t="shared" si="120"/>
        <v>0</v>
      </c>
      <c r="T86" s="36">
        <f t="shared" si="120"/>
        <v>0</v>
      </c>
      <c r="U86" s="36">
        <f t="shared" si="120"/>
        <v>0</v>
      </c>
      <c r="V86" s="36">
        <f t="shared" si="120"/>
        <v>0</v>
      </c>
      <c r="W86" s="36">
        <f t="shared" ref="W86:AC86" si="142">W87+W88</f>
        <v>0</v>
      </c>
      <c r="X86" s="36">
        <f t="shared" si="142"/>
        <v>0</v>
      </c>
      <c r="Y86" s="36">
        <f t="shared" si="142"/>
        <v>0</v>
      </c>
      <c r="Z86" s="36">
        <f t="shared" si="142"/>
        <v>0</v>
      </c>
      <c r="AA86" s="36">
        <f t="shared" si="142"/>
        <v>0</v>
      </c>
      <c r="AB86" s="36">
        <f t="shared" si="142"/>
        <v>0</v>
      </c>
      <c r="AC86" s="36">
        <f t="shared" ca="1" si="142"/>
        <v>0</v>
      </c>
      <c r="AD86" s="36">
        <f t="shared" ref="AD86" ca="1" si="143">AD87+AD88</f>
        <v>0</v>
      </c>
      <c r="AE86" s="36">
        <f t="shared" si="120"/>
        <v>0</v>
      </c>
      <c r="AF86" s="36">
        <f t="shared" si="120"/>
        <v>0</v>
      </c>
      <c r="AG86" s="36">
        <f t="shared" si="120"/>
        <v>0</v>
      </c>
      <c r="AH86" s="36">
        <f t="shared" si="120"/>
        <v>0</v>
      </c>
      <c r="AI86" s="36">
        <f t="shared" si="120"/>
        <v>0</v>
      </c>
      <c r="AJ86" s="36">
        <f t="shared" ref="AJ86" si="144">AJ87+AJ88</f>
        <v>0</v>
      </c>
      <c r="AK86" s="36">
        <f t="shared" si="120"/>
        <v>0</v>
      </c>
      <c r="AL86" s="36">
        <f t="shared" si="120"/>
        <v>0</v>
      </c>
      <c r="AM86" s="37">
        <f t="shared" si="120"/>
        <v>0</v>
      </c>
    </row>
    <row r="87" spans="1:39" s="2" customFormat="1" ht="15.75" x14ac:dyDescent="0.2">
      <c r="A87" s="80"/>
      <c r="B87" s="31" t="s">
        <v>190</v>
      </c>
      <c r="C87" s="66"/>
      <c r="D87" s="66"/>
      <c r="E87" s="66"/>
      <c r="F87" s="66"/>
      <c r="G87" s="66"/>
      <c r="H87" s="66"/>
      <c r="I87" s="54"/>
      <c r="J87" s="51"/>
      <c r="K87" s="30"/>
      <c r="L87" s="29">
        <f ca="1">M87+AD87</f>
        <v>0</v>
      </c>
      <c r="M87" s="30">
        <f>N87+O87+V87</f>
        <v>0</v>
      </c>
      <c r="N87" s="30">
        <f>I87*E86</f>
        <v>0</v>
      </c>
      <c r="O87" s="30">
        <f>I87*F86</f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f t="shared" ref="U87" si="145">O87</f>
        <v>0</v>
      </c>
      <c r="V87" s="30">
        <f>I87*G86</f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f t="shared" ref="AB87" si="146">V87</f>
        <v>0</v>
      </c>
      <c r="AC87" s="30">
        <f t="shared" ref="AC87" ca="1" si="147">AD87</f>
        <v>0</v>
      </c>
      <c r="AD87" s="30">
        <f t="shared" ref="AD87" ca="1" si="148">AC87</f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8">
        <v>0</v>
      </c>
    </row>
    <row r="88" spans="1:39" s="2" customFormat="1" ht="16.5" thickBot="1" x14ac:dyDescent="0.25">
      <c r="A88" s="81"/>
      <c r="B88" s="35" t="s">
        <v>187</v>
      </c>
      <c r="C88" s="67"/>
      <c r="D88" s="67"/>
      <c r="E88" s="67"/>
      <c r="F88" s="67"/>
      <c r="G88" s="67"/>
      <c r="H88" s="67"/>
      <c r="I88" s="55">
        <v>1</v>
      </c>
      <c r="J88" s="52"/>
      <c r="K88" s="39">
        <v>1</v>
      </c>
      <c r="L88" s="59">
        <f>M88+AC88</f>
        <v>57564.35</v>
      </c>
      <c r="M88" s="39">
        <f t="shared" ref="M88" si="149">N88</f>
        <v>57564.35</v>
      </c>
      <c r="N88" s="39">
        <f>I88*E86</f>
        <v>57564.35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41">
        <v>0</v>
      </c>
    </row>
    <row r="89" spans="1:39" s="3" customFormat="1" ht="78.75" x14ac:dyDescent="0.2">
      <c r="A89" s="79">
        <v>5</v>
      </c>
      <c r="B89" s="34" t="s">
        <v>30</v>
      </c>
      <c r="C89" s="65">
        <f>D89+H89</f>
        <v>157761.78999999998</v>
      </c>
      <c r="D89" s="65">
        <f>E89+F89+G89</f>
        <v>70304.789999999994</v>
      </c>
      <c r="E89" s="65">
        <v>42944.61</v>
      </c>
      <c r="F89" s="65">
        <v>18976.09</v>
      </c>
      <c r="G89" s="65">
        <v>8384.09</v>
      </c>
      <c r="H89" s="65">
        <v>87457</v>
      </c>
      <c r="I89" s="53">
        <f t="shared" ref="I89:K152" si="150">I90+I91</f>
        <v>4</v>
      </c>
      <c r="J89" s="50">
        <f t="shared" si="150"/>
        <v>0</v>
      </c>
      <c r="K89" s="36">
        <f t="shared" si="150"/>
        <v>4</v>
      </c>
      <c r="L89" s="36">
        <f t="shared" si="120"/>
        <v>171778.44</v>
      </c>
      <c r="M89" s="36">
        <f t="shared" si="120"/>
        <v>171778.44</v>
      </c>
      <c r="N89" s="36">
        <f t="shared" si="120"/>
        <v>171778.44</v>
      </c>
      <c r="O89" s="36">
        <f t="shared" si="120"/>
        <v>0</v>
      </c>
      <c r="P89" s="36">
        <f t="shared" si="120"/>
        <v>0</v>
      </c>
      <c r="Q89" s="36">
        <f t="shared" si="120"/>
        <v>0</v>
      </c>
      <c r="R89" s="36">
        <f t="shared" si="120"/>
        <v>0</v>
      </c>
      <c r="S89" s="36">
        <f t="shared" si="120"/>
        <v>0</v>
      </c>
      <c r="T89" s="36">
        <f t="shared" si="120"/>
        <v>0</v>
      </c>
      <c r="U89" s="36">
        <f t="shared" si="120"/>
        <v>0</v>
      </c>
      <c r="V89" s="36">
        <f t="shared" si="120"/>
        <v>0</v>
      </c>
      <c r="W89" s="36">
        <f t="shared" ref="W89:AC89" si="151">W90+W91</f>
        <v>0</v>
      </c>
      <c r="X89" s="36">
        <f t="shared" si="151"/>
        <v>0</v>
      </c>
      <c r="Y89" s="36">
        <f t="shared" si="151"/>
        <v>0</v>
      </c>
      <c r="Z89" s="36">
        <f t="shared" si="151"/>
        <v>0</v>
      </c>
      <c r="AA89" s="36">
        <f t="shared" si="151"/>
        <v>0</v>
      </c>
      <c r="AB89" s="36">
        <f t="shared" si="151"/>
        <v>0</v>
      </c>
      <c r="AC89" s="36">
        <f t="shared" si="151"/>
        <v>0</v>
      </c>
      <c r="AD89" s="36">
        <f t="shared" ref="AD89" si="152">AD90+AD91</f>
        <v>0</v>
      </c>
      <c r="AE89" s="36">
        <f t="shared" si="120"/>
        <v>0</v>
      </c>
      <c r="AF89" s="36">
        <f t="shared" si="120"/>
        <v>0</v>
      </c>
      <c r="AG89" s="36">
        <f t="shared" si="120"/>
        <v>0</v>
      </c>
      <c r="AH89" s="36">
        <f t="shared" si="120"/>
        <v>0</v>
      </c>
      <c r="AI89" s="36">
        <f t="shared" si="120"/>
        <v>0</v>
      </c>
      <c r="AJ89" s="36">
        <f t="shared" ref="AJ89" si="153">AJ90+AJ91</f>
        <v>0</v>
      </c>
      <c r="AK89" s="36">
        <f t="shared" si="120"/>
        <v>0</v>
      </c>
      <c r="AL89" s="36">
        <f t="shared" si="120"/>
        <v>0</v>
      </c>
      <c r="AM89" s="37">
        <f t="shared" si="120"/>
        <v>0</v>
      </c>
    </row>
    <row r="90" spans="1:39" s="2" customFormat="1" ht="15.75" x14ac:dyDescent="0.2">
      <c r="A90" s="80"/>
      <c r="B90" s="31" t="s">
        <v>190</v>
      </c>
      <c r="C90" s="66"/>
      <c r="D90" s="66"/>
      <c r="E90" s="66"/>
      <c r="F90" s="66"/>
      <c r="G90" s="66"/>
      <c r="H90" s="66"/>
      <c r="I90" s="54"/>
      <c r="J90" s="51"/>
      <c r="K90" s="30"/>
      <c r="L90" s="29">
        <f>M90+AD90</f>
        <v>0</v>
      </c>
      <c r="M90" s="30">
        <f>N90+O90+V90</f>
        <v>0</v>
      </c>
      <c r="N90" s="30">
        <f>I90*E89</f>
        <v>0</v>
      </c>
      <c r="O90" s="30">
        <f>I90*F89</f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f t="shared" ref="U90" si="154">O90</f>
        <v>0</v>
      </c>
      <c r="V90" s="30">
        <f>I90*G89</f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f t="shared" ref="AB90" si="155">V90</f>
        <v>0</v>
      </c>
      <c r="AC90" s="30">
        <v>0</v>
      </c>
      <c r="AD90" s="30">
        <f t="shared" ref="AD90" si="156">AC90</f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8">
        <v>0</v>
      </c>
    </row>
    <row r="91" spans="1:39" s="2" customFormat="1" ht="16.5" thickBot="1" x14ac:dyDescent="0.25">
      <c r="A91" s="81"/>
      <c r="B91" s="35" t="s">
        <v>187</v>
      </c>
      <c r="C91" s="67"/>
      <c r="D91" s="67"/>
      <c r="E91" s="67"/>
      <c r="F91" s="67"/>
      <c r="G91" s="67"/>
      <c r="H91" s="67"/>
      <c r="I91" s="55">
        <v>4</v>
      </c>
      <c r="J91" s="52"/>
      <c r="K91" s="39">
        <v>4</v>
      </c>
      <c r="L91" s="59">
        <f>M91+AC91</f>
        <v>171778.44</v>
      </c>
      <c r="M91" s="39">
        <f t="shared" ref="M91" si="157">N91</f>
        <v>171778.44</v>
      </c>
      <c r="N91" s="39">
        <f>I91*E89</f>
        <v>171778.44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41">
        <v>0</v>
      </c>
    </row>
    <row r="92" spans="1:39" s="3" customFormat="1" ht="47.25" x14ac:dyDescent="0.2">
      <c r="A92" s="79">
        <v>6</v>
      </c>
      <c r="B92" s="34" t="s">
        <v>31</v>
      </c>
      <c r="C92" s="65">
        <f>D92+H92</f>
        <v>81386.350000000006</v>
      </c>
      <c r="D92" s="65">
        <f>E92+F92+G92</f>
        <v>57652.090000000004</v>
      </c>
      <c r="E92" s="65">
        <v>42944.61</v>
      </c>
      <c r="F92" s="65">
        <v>8456.58</v>
      </c>
      <c r="G92" s="65">
        <v>6250.9</v>
      </c>
      <c r="H92" s="65">
        <v>23734.26</v>
      </c>
      <c r="I92" s="53">
        <f t="shared" si="150"/>
        <v>8</v>
      </c>
      <c r="J92" s="50">
        <f t="shared" si="150"/>
        <v>4</v>
      </c>
      <c r="K92" s="36">
        <f t="shared" si="150"/>
        <v>4</v>
      </c>
      <c r="L92" s="36">
        <f t="shared" si="120"/>
        <v>381998.62</v>
      </c>
      <c r="M92" s="36">
        <f t="shared" si="120"/>
        <v>358264.36000000004</v>
      </c>
      <c r="N92" s="36">
        <f t="shared" si="120"/>
        <v>343556.88</v>
      </c>
      <c r="O92" s="36">
        <f t="shared" si="120"/>
        <v>8456.58</v>
      </c>
      <c r="P92" s="36">
        <f t="shared" si="120"/>
        <v>0</v>
      </c>
      <c r="Q92" s="36">
        <f t="shared" si="120"/>
        <v>0</v>
      </c>
      <c r="R92" s="36">
        <f t="shared" si="120"/>
        <v>0</v>
      </c>
      <c r="S92" s="36">
        <f t="shared" si="120"/>
        <v>0</v>
      </c>
      <c r="T92" s="36">
        <f t="shared" si="120"/>
        <v>0</v>
      </c>
      <c r="U92" s="36">
        <f t="shared" si="120"/>
        <v>8456.58</v>
      </c>
      <c r="V92" s="36">
        <f t="shared" si="120"/>
        <v>6250.9</v>
      </c>
      <c r="W92" s="36">
        <f t="shared" ref="W92:AC92" si="158">W93+W94</f>
        <v>0</v>
      </c>
      <c r="X92" s="36">
        <f t="shared" si="158"/>
        <v>0</v>
      </c>
      <c r="Y92" s="36">
        <f t="shared" si="158"/>
        <v>0</v>
      </c>
      <c r="Z92" s="36">
        <f t="shared" si="158"/>
        <v>0</v>
      </c>
      <c r="AA92" s="36">
        <f t="shared" si="158"/>
        <v>0</v>
      </c>
      <c r="AB92" s="36">
        <f t="shared" si="158"/>
        <v>6250.9</v>
      </c>
      <c r="AC92" s="36">
        <f t="shared" si="158"/>
        <v>23734.26</v>
      </c>
      <c r="AD92" s="36">
        <f t="shared" ref="AD92:AJ92" si="159">AD93+AD94</f>
        <v>23734.26</v>
      </c>
      <c r="AE92" s="36">
        <f t="shared" si="159"/>
        <v>0</v>
      </c>
      <c r="AF92" s="36">
        <f t="shared" si="159"/>
        <v>1051.31</v>
      </c>
      <c r="AG92" s="36">
        <f t="shared" si="159"/>
        <v>0</v>
      </c>
      <c r="AH92" s="36">
        <f t="shared" si="159"/>
        <v>0</v>
      </c>
      <c r="AI92" s="36">
        <f t="shared" si="159"/>
        <v>0</v>
      </c>
      <c r="AJ92" s="36">
        <f t="shared" si="159"/>
        <v>22682.949999999997</v>
      </c>
      <c r="AK92" s="36">
        <f t="shared" si="120"/>
        <v>0</v>
      </c>
      <c r="AL92" s="36">
        <f t="shared" si="120"/>
        <v>0</v>
      </c>
      <c r="AM92" s="37">
        <f t="shared" si="120"/>
        <v>0</v>
      </c>
    </row>
    <row r="93" spans="1:39" s="2" customFormat="1" ht="15.75" x14ac:dyDescent="0.2">
      <c r="A93" s="80"/>
      <c r="B93" s="31" t="s">
        <v>190</v>
      </c>
      <c r="C93" s="66"/>
      <c r="D93" s="66"/>
      <c r="E93" s="66"/>
      <c r="F93" s="66"/>
      <c r="G93" s="66"/>
      <c r="H93" s="66"/>
      <c r="I93" s="54">
        <v>1</v>
      </c>
      <c r="J93" s="51">
        <v>1</v>
      </c>
      <c r="K93" s="30"/>
      <c r="L93" s="29">
        <f>M93+AD93</f>
        <v>81386.350000000006</v>
      </c>
      <c r="M93" s="30">
        <f>N93+O93+V93</f>
        <v>57652.090000000004</v>
      </c>
      <c r="N93" s="30">
        <f>I93*E92</f>
        <v>42944.61</v>
      </c>
      <c r="O93" s="30">
        <f>I93*F92</f>
        <v>8456.58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f t="shared" ref="U93" si="160">O93</f>
        <v>8456.58</v>
      </c>
      <c r="V93" s="30">
        <f>I93*G92</f>
        <v>6250.9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f t="shared" ref="AB93" si="161">V93</f>
        <v>6250.9</v>
      </c>
      <c r="AC93" s="30">
        <f>I93*H92</f>
        <v>23734.26</v>
      </c>
      <c r="AD93" s="30">
        <f t="shared" ref="AD93" si="162">AC93</f>
        <v>23734.26</v>
      </c>
      <c r="AE93" s="30">
        <v>0</v>
      </c>
      <c r="AF93" s="30">
        <v>1051.31</v>
      </c>
      <c r="AG93" s="30">
        <v>0</v>
      </c>
      <c r="AH93" s="30">
        <v>0</v>
      </c>
      <c r="AI93" s="30">
        <v>0</v>
      </c>
      <c r="AJ93" s="30">
        <f>AC93-AF93</f>
        <v>22682.949999999997</v>
      </c>
      <c r="AK93" s="30">
        <v>0</v>
      </c>
      <c r="AL93" s="30">
        <v>0</v>
      </c>
      <c r="AM93" s="38">
        <v>0</v>
      </c>
    </row>
    <row r="94" spans="1:39" s="2" customFormat="1" ht="16.5" thickBot="1" x14ac:dyDescent="0.25">
      <c r="A94" s="81"/>
      <c r="B94" s="35" t="s">
        <v>187</v>
      </c>
      <c r="C94" s="67"/>
      <c r="D94" s="67"/>
      <c r="E94" s="67"/>
      <c r="F94" s="67"/>
      <c r="G94" s="67"/>
      <c r="H94" s="67"/>
      <c r="I94" s="55">
        <v>7</v>
      </c>
      <c r="J94" s="52">
        <v>3</v>
      </c>
      <c r="K94" s="39">
        <v>4</v>
      </c>
      <c r="L94" s="59">
        <f>M94+AC94</f>
        <v>300612.27</v>
      </c>
      <c r="M94" s="39">
        <f t="shared" ref="M94" si="163">N94</f>
        <v>300612.27</v>
      </c>
      <c r="N94" s="39">
        <f>I94*E92</f>
        <v>300612.27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41">
        <v>0</v>
      </c>
    </row>
    <row r="95" spans="1:39" s="3" customFormat="1" ht="63" x14ac:dyDescent="0.2">
      <c r="A95" s="79">
        <v>7</v>
      </c>
      <c r="B95" s="34" t="s">
        <v>32</v>
      </c>
      <c r="C95" s="65">
        <f>D95+H95</f>
        <v>82648.72</v>
      </c>
      <c r="D95" s="65">
        <f>E95+F95+G95</f>
        <v>62768.4</v>
      </c>
      <c r="E95" s="65">
        <v>42944.61</v>
      </c>
      <c r="F95" s="65">
        <v>12852.44</v>
      </c>
      <c r="G95" s="65">
        <v>6971.35</v>
      </c>
      <c r="H95" s="65">
        <v>19880.32</v>
      </c>
      <c r="I95" s="53">
        <f t="shared" si="150"/>
        <v>2</v>
      </c>
      <c r="J95" s="50">
        <f t="shared" si="150"/>
        <v>0</v>
      </c>
      <c r="K95" s="36">
        <f t="shared" si="150"/>
        <v>2</v>
      </c>
      <c r="L95" s="36">
        <f t="shared" ref="L95:AM110" si="164">L96+L97</f>
        <v>85889.22</v>
      </c>
      <c r="M95" s="36">
        <f t="shared" si="164"/>
        <v>85889.22</v>
      </c>
      <c r="N95" s="36">
        <f t="shared" si="164"/>
        <v>85889.22</v>
      </c>
      <c r="O95" s="36">
        <f t="shared" si="164"/>
        <v>0</v>
      </c>
      <c r="P95" s="36">
        <f t="shared" si="164"/>
        <v>0</v>
      </c>
      <c r="Q95" s="36">
        <f t="shared" si="164"/>
        <v>0</v>
      </c>
      <c r="R95" s="36">
        <f t="shared" si="164"/>
        <v>0</v>
      </c>
      <c r="S95" s="36">
        <f t="shared" si="164"/>
        <v>0</v>
      </c>
      <c r="T95" s="36">
        <f t="shared" si="164"/>
        <v>0</v>
      </c>
      <c r="U95" s="36">
        <f t="shared" si="164"/>
        <v>0</v>
      </c>
      <c r="V95" s="36">
        <f t="shared" si="164"/>
        <v>0</v>
      </c>
      <c r="W95" s="36">
        <f t="shared" si="164"/>
        <v>0</v>
      </c>
      <c r="X95" s="36">
        <f t="shared" si="164"/>
        <v>0</v>
      </c>
      <c r="Y95" s="36">
        <f t="shared" si="164"/>
        <v>0</v>
      </c>
      <c r="Z95" s="36">
        <f t="shared" ref="Z95:AC95" si="165">Z96+Z97</f>
        <v>0</v>
      </c>
      <c r="AA95" s="36">
        <f t="shared" si="165"/>
        <v>0</v>
      </c>
      <c r="AB95" s="36">
        <f t="shared" si="165"/>
        <v>0</v>
      </c>
      <c r="AC95" s="36">
        <f t="shared" si="165"/>
        <v>0</v>
      </c>
      <c r="AD95" s="36">
        <f t="shared" ref="AD95" si="166">AD96+AD97</f>
        <v>0</v>
      </c>
      <c r="AE95" s="36">
        <f t="shared" si="164"/>
        <v>0</v>
      </c>
      <c r="AF95" s="36">
        <f t="shared" si="164"/>
        <v>0</v>
      </c>
      <c r="AG95" s="36">
        <f t="shared" si="164"/>
        <v>0</v>
      </c>
      <c r="AH95" s="36">
        <f t="shared" si="164"/>
        <v>0</v>
      </c>
      <c r="AI95" s="36">
        <f t="shared" si="164"/>
        <v>0</v>
      </c>
      <c r="AJ95" s="36">
        <f t="shared" ref="AJ95" si="167">AJ96+AJ97</f>
        <v>0</v>
      </c>
      <c r="AK95" s="36">
        <f t="shared" si="164"/>
        <v>0</v>
      </c>
      <c r="AL95" s="36">
        <f t="shared" si="164"/>
        <v>0</v>
      </c>
      <c r="AM95" s="37">
        <f t="shared" si="164"/>
        <v>0</v>
      </c>
    </row>
    <row r="96" spans="1:39" s="2" customFormat="1" ht="15.75" x14ac:dyDescent="0.2">
      <c r="A96" s="80"/>
      <c r="B96" s="31" t="s">
        <v>190</v>
      </c>
      <c r="C96" s="66"/>
      <c r="D96" s="66"/>
      <c r="E96" s="66"/>
      <c r="F96" s="66"/>
      <c r="G96" s="66"/>
      <c r="H96" s="66"/>
      <c r="I96" s="54"/>
      <c r="J96" s="51"/>
      <c r="K96" s="30"/>
      <c r="L96" s="29">
        <f>M96+AD96</f>
        <v>0</v>
      </c>
      <c r="M96" s="30">
        <f>N96+O96+V96</f>
        <v>0</v>
      </c>
      <c r="N96" s="30">
        <f>I96*E95</f>
        <v>0</v>
      </c>
      <c r="O96" s="30">
        <f>I96*F95</f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f t="shared" ref="U96" si="168">O96</f>
        <v>0</v>
      </c>
      <c r="V96" s="30">
        <f>I96*G95</f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f t="shared" ref="AB96" si="169">V96</f>
        <v>0</v>
      </c>
      <c r="AC96" s="30">
        <f t="shared" ref="AC96" si="170">I96*H95</f>
        <v>0</v>
      </c>
      <c r="AD96" s="30">
        <f t="shared" ref="AD96" si="171">AC96</f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8">
        <v>0</v>
      </c>
    </row>
    <row r="97" spans="1:39" s="2" customFormat="1" ht="16.5" thickBot="1" x14ac:dyDescent="0.25">
      <c r="A97" s="81"/>
      <c r="B97" s="35" t="s">
        <v>187</v>
      </c>
      <c r="C97" s="67"/>
      <c r="D97" s="67"/>
      <c r="E97" s="67"/>
      <c r="F97" s="67"/>
      <c r="G97" s="67"/>
      <c r="H97" s="67"/>
      <c r="I97" s="55">
        <v>2</v>
      </c>
      <c r="J97" s="52"/>
      <c r="K97" s="39">
        <v>2</v>
      </c>
      <c r="L97" s="59">
        <f>M97+AC97</f>
        <v>85889.22</v>
      </c>
      <c r="M97" s="39">
        <f t="shared" ref="M97" si="172">N97</f>
        <v>85889.22</v>
      </c>
      <c r="N97" s="39">
        <f>I97*E95</f>
        <v>85889.22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41">
        <v>0</v>
      </c>
    </row>
    <row r="98" spans="1:39" s="3" customFormat="1" ht="47.25" x14ac:dyDescent="0.2">
      <c r="A98" s="79">
        <v>8</v>
      </c>
      <c r="B98" s="34" t="s">
        <v>33</v>
      </c>
      <c r="C98" s="65">
        <f>D98+H98</f>
        <v>82303.649999999994</v>
      </c>
      <c r="D98" s="65">
        <f>E98+F98+G98</f>
        <v>58569.39</v>
      </c>
      <c r="E98" s="65">
        <v>42944.61</v>
      </c>
      <c r="F98" s="65">
        <v>9339.9</v>
      </c>
      <c r="G98" s="65">
        <v>6284.88</v>
      </c>
      <c r="H98" s="65">
        <v>23734.26</v>
      </c>
      <c r="I98" s="53">
        <f t="shared" si="150"/>
        <v>1</v>
      </c>
      <c r="J98" s="50">
        <f t="shared" si="150"/>
        <v>0</v>
      </c>
      <c r="K98" s="36">
        <f t="shared" si="150"/>
        <v>1</v>
      </c>
      <c r="L98" s="36">
        <f t="shared" si="164"/>
        <v>42944.61</v>
      </c>
      <c r="M98" s="36">
        <f t="shared" si="164"/>
        <v>42944.61</v>
      </c>
      <c r="N98" s="36">
        <f t="shared" si="164"/>
        <v>42944.61</v>
      </c>
      <c r="O98" s="36">
        <f t="shared" si="164"/>
        <v>0</v>
      </c>
      <c r="P98" s="36">
        <f t="shared" si="164"/>
        <v>0</v>
      </c>
      <c r="Q98" s="36">
        <f t="shared" si="164"/>
        <v>0</v>
      </c>
      <c r="R98" s="36">
        <f t="shared" si="164"/>
        <v>0</v>
      </c>
      <c r="S98" s="36">
        <f t="shared" si="164"/>
        <v>0</v>
      </c>
      <c r="T98" s="36">
        <f t="shared" si="164"/>
        <v>0</v>
      </c>
      <c r="U98" s="36">
        <f t="shared" si="164"/>
        <v>0</v>
      </c>
      <c r="V98" s="36">
        <f t="shared" si="164"/>
        <v>0</v>
      </c>
      <c r="W98" s="36">
        <f t="shared" ref="W98:AC98" si="173">W99+W100</f>
        <v>0</v>
      </c>
      <c r="X98" s="36">
        <f t="shared" si="173"/>
        <v>0</v>
      </c>
      <c r="Y98" s="36">
        <f t="shared" si="173"/>
        <v>0</v>
      </c>
      <c r="Z98" s="36">
        <f t="shared" si="173"/>
        <v>0</v>
      </c>
      <c r="AA98" s="36">
        <f t="shared" si="173"/>
        <v>0</v>
      </c>
      <c r="AB98" s="36">
        <f t="shared" si="173"/>
        <v>0</v>
      </c>
      <c r="AC98" s="36">
        <f t="shared" si="173"/>
        <v>0</v>
      </c>
      <c r="AD98" s="36">
        <f t="shared" ref="AD98" si="174">AD99+AD100</f>
        <v>0</v>
      </c>
      <c r="AE98" s="36">
        <f t="shared" si="164"/>
        <v>0</v>
      </c>
      <c r="AF98" s="36">
        <f t="shared" si="164"/>
        <v>0</v>
      </c>
      <c r="AG98" s="36">
        <f t="shared" si="164"/>
        <v>0</v>
      </c>
      <c r="AH98" s="36">
        <f t="shared" si="164"/>
        <v>0</v>
      </c>
      <c r="AI98" s="36">
        <f t="shared" si="164"/>
        <v>0</v>
      </c>
      <c r="AJ98" s="36">
        <f t="shared" ref="AJ98" si="175">AJ99+AJ100</f>
        <v>0</v>
      </c>
      <c r="AK98" s="36">
        <f t="shared" si="164"/>
        <v>0</v>
      </c>
      <c r="AL98" s="36">
        <f t="shared" si="164"/>
        <v>0</v>
      </c>
      <c r="AM98" s="37">
        <f t="shared" si="164"/>
        <v>0</v>
      </c>
    </row>
    <row r="99" spans="1:39" s="2" customFormat="1" ht="15.75" x14ac:dyDescent="0.2">
      <c r="A99" s="80"/>
      <c r="B99" s="31" t="s">
        <v>190</v>
      </c>
      <c r="C99" s="66"/>
      <c r="D99" s="66"/>
      <c r="E99" s="66"/>
      <c r="F99" s="66"/>
      <c r="G99" s="66"/>
      <c r="H99" s="66"/>
      <c r="I99" s="54"/>
      <c r="J99" s="51"/>
      <c r="K99" s="30"/>
      <c r="L99" s="29">
        <f>M99+AD99</f>
        <v>0</v>
      </c>
      <c r="M99" s="30">
        <f>N99+O99+V99</f>
        <v>0</v>
      </c>
      <c r="N99" s="30">
        <f>I99*E98</f>
        <v>0</v>
      </c>
      <c r="O99" s="30">
        <f>I99*F98</f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f t="shared" ref="U99" si="176">O99</f>
        <v>0</v>
      </c>
      <c r="V99" s="30">
        <f>I99*G98</f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f t="shared" ref="AB99" si="177">V99</f>
        <v>0</v>
      </c>
      <c r="AC99" s="30">
        <f t="shared" ref="AC99" si="178">I99*H98</f>
        <v>0</v>
      </c>
      <c r="AD99" s="30">
        <f t="shared" ref="AD99" si="179">AC99</f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8">
        <v>0</v>
      </c>
    </row>
    <row r="100" spans="1:39" s="2" customFormat="1" ht="16.5" thickBot="1" x14ac:dyDescent="0.25">
      <c r="A100" s="81"/>
      <c r="B100" s="35" t="s">
        <v>187</v>
      </c>
      <c r="C100" s="67"/>
      <c r="D100" s="67"/>
      <c r="E100" s="67"/>
      <c r="F100" s="67"/>
      <c r="G100" s="67"/>
      <c r="H100" s="67"/>
      <c r="I100" s="55">
        <v>1</v>
      </c>
      <c r="J100" s="52"/>
      <c r="K100" s="39">
        <v>1</v>
      </c>
      <c r="L100" s="59">
        <f>M100+AC100</f>
        <v>42944.61</v>
      </c>
      <c r="M100" s="39">
        <f t="shared" ref="M100" si="180">N100</f>
        <v>42944.61</v>
      </c>
      <c r="N100" s="39">
        <f>I100*E98</f>
        <v>42944.61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41">
        <v>0</v>
      </c>
    </row>
    <row r="101" spans="1:39" s="3" customFormat="1" ht="47.25" hidden="1" customHeight="1" x14ac:dyDescent="0.2">
      <c r="A101" s="79">
        <v>23</v>
      </c>
      <c r="B101" s="34" t="s">
        <v>34</v>
      </c>
      <c r="C101" s="65">
        <f>D101+H101</f>
        <v>101087.59</v>
      </c>
      <c r="D101" s="65">
        <f>E101+F101+G101</f>
        <v>76992.84</v>
      </c>
      <c r="E101" s="65">
        <v>57564.35</v>
      </c>
      <c r="F101" s="65">
        <v>13569.11</v>
      </c>
      <c r="G101" s="65">
        <v>5859.38</v>
      </c>
      <c r="H101" s="65">
        <v>24094.75</v>
      </c>
      <c r="I101" s="53">
        <f t="shared" si="150"/>
        <v>0</v>
      </c>
      <c r="J101" s="50">
        <f t="shared" si="150"/>
        <v>0</v>
      </c>
      <c r="K101" s="36">
        <f t="shared" si="150"/>
        <v>0</v>
      </c>
      <c r="L101" s="36">
        <f t="shared" si="164"/>
        <v>0</v>
      </c>
      <c r="M101" s="36">
        <f t="shared" si="164"/>
        <v>0</v>
      </c>
      <c r="N101" s="36">
        <f t="shared" si="164"/>
        <v>0</v>
      </c>
      <c r="O101" s="36">
        <f t="shared" si="164"/>
        <v>0</v>
      </c>
      <c r="P101" s="36">
        <f t="shared" si="164"/>
        <v>0</v>
      </c>
      <c r="Q101" s="36">
        <f t="shared" si="164"/>
        <v>0</v>
      </c>
      <c r="R101" s="36">
        <f t="shared" si="164"/>
        <v>0</v>
      </c>
      <c r="S101" s="36">
        <f t="shared" si="164"/>
        <v>0</v>
      </c>
      <c r="T101" s="36">
        <f t="shared" si="164"/>
        <v>0</v>
      </c>
      <c r="U101" s="36">
        <f t="shared" si="164"/>
        <v>0</v>
      </c>
      <c r="V101" s="36">
        <f t="shared" si="164"/>
        <v>0</v>
      </c>
      <c r="W101" s="36">
        <f t="shared" ref="W101:AC101" si="181">W102+W103</f>
        <v>0</v>
      </c>
      <c r="X101" s="36">
        <f t="shared" si="181"/>
        <v>0</v>
      </c>
      <c r="Y101" s="36">
        <f t="shared" si="181"/>
        <v>0</v>
      </c>
      <c r="Z101" s="36">
        <f t="shared" si="181"/>
        <v>0</v>
      </c>
      <c r="AA101" s="36">
        <f t="shared" si="181"/>
        <v>0</v>
      </c>
      <c r="AB101" s="36">
        <f t="shared" si="181"/>
        <v>0</v>
      </c>
      <c r="AC101" s="36">
        <f t="shared" si="181"/>
        <v>0</v>
      </c>
      <c r="AD101" s="36">
        <f t="shared" ref="AD101" si="182">AD102+AD103</f>
        <v>0</v>
      </c>
      <c r="AE101" s="36">
        <f t="shared" si="164"/>
        <v>0</v>
      </c>
      <c r="AF101" s="36">
        <f t="shared" si="164"/>
        <v>0</v>
      </c>
      <c r="AG101" s="36">
        <f t="shared" si="164"/>
        <v>0</v>
      </c>
      <c r="AH101" s="36">
        <f t="shared" si="164"/>
        <v>0</v>
      </c>
      <c r="AI101" s="36">
        <f t="shared" si="164"/>
        <v>0</v>
      </c>
      <c r="AJ101" s="36">
        <f t="shared" ref="AJ101" si="183">AJ102+AJ103</f>
        <v>0</v>
      </c>
      <c r="AK101" s="36">
        <f t="shared" si="164"/>
        <v>0</v>
      </c>
      <c r="AL101" s="36">
        <f t="shared" si="164"/>
        <v>0</v>
      </c>
      <c r="AM101" s="37">
        <f t="shared" si="164"/>
        <v>0</v>
      </c>
    </row>
    <row r="102" spans="1:39" s="2" customFormat="1" ht="15.75" hidden="1" customHeight="1" x14ac:dyDescent="0.2">
      <c r="A102" s="80"/>
      <c r="B102" s="31" t="s">
        <v>190</v>
      </c>
      <c r="C102" s="66"/>
      <c r="D102" s="66"/>
      <c r="E102" s="66"/>
      <c r="F102" s="66"/>
      <c r="G102" s="66"/>
      <c r="H102" s="66"/>
      <c r="I102" s="54">
        <v>0</v>
      </c>
      <c r="J102" s="51"/>
      <c r="K102" s="30"/>
      <c r="L102" s="29">
        <f>M102+AD102</f>
        <v>0</v>
      </c>
      <c r="M102" s="30">
        <f>N102+O102+V102</f>
        <v>0</v>
      </c>
      <c r="N102" s="30">
        <f>I102*E101</f>
        <v>0</v>
      </c>
      <c r="O102" s="30">
        <f>I102*F101</f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f t="shared" ref="U102" si="184">O102</f>
        <v>0</v>
      </c>
      <c r="V102" s="30">
        <f>I102*G101</f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f t="shared" ref="AB102" si="185">V102</f>
        <v>0</v>
      </c>
      <c r="AC102" s="30">
        <f t="shared" ref="AC102" si="186">I102*H101</f>
        <v>0</v>
      </c>
      <c r="AD102" s="30">
        <f t="shared" ref="AD102" si="187">AC102</f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8">
        <v>0</v>
      </c>
    </row>
    <row r="103" spans="1:39" s="2" customFormat="1" ht="16.5" hidden="1" customHeight="1" thickBot="1" x14ac:dyDescent="0.25">
      <c r="A103" s="81"/>
      <c r="B103" s="35" t="s">
        <v>187</v>
      </c>
      <c r="C103" s="67"/>
      <c r="D103" s="67"/>
      <c r="E103" s="67"/>
      <c r="F103" s="67"/>
      <c r="G103" s="67"/>
      <c r="H103" s="67"/>
      <c r="I103" s="55"/>
      <c r="J103" s="52"/>
      <c r="K103" s="39"/>
      <c r="L103" s="59">
        <f>M103+AC103</f>
        <v>0</v>
      </c>
      <c r="M103" s="39">
        <f t="shared" ref="M103" si="188">N103</f>
        <v>0</v>
      </c>
      <c r="N103" s="39">
        <f>I103*E101</f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41">
        <v>0</v>
      </c>
    </row>
    <row r="104" spans="1:39" s="3" customFormat="1" ht="47.25" hidden="1" customHeight="1" x14ac:dyDescent="0.2">
      <c r="A104" s="79">
        <v>24</v>
      </c>
      <c r="B104" s="34" t="s">
        <v>35</v>
      </c>
      <c r="C104" s="65">
        <f>D104+H104</f>
        <v>93044.03</v>
      </c>
      <c r="D104" s="65">
        <f>E104+F104+G104</f>
        <v>75457.279999999999</v>
      </c>
      <c r="E104" s="65">
        <v>57564.35</v>
      </c>
      <c r="F104" s="65">
        <v>12288.75</v>
      </c>
      <c r="G104" s="65">
        <v>5604.18</v>
      </c>
      <c r="H104" s="65">
        <v>17586.75</v>
      </c>
      <c r="I104" s="53">
        <f t="shared" si="150"/>
        <v>0</v>
      </c>
      <c r="J104" s="50">
        <f t="shared" si="150"/>
        <v>0</v>
      </c>
      <c r="K104" s="36">
        <f t="shared" si="150"/>
        <v>0</v>
      </c>
      <c r="L104" s="36">
        <f t="shared" si="164"/>
        <v>0</v>
      </c>
      <c r="M104" s="36">
        <f t="shared" si="164"/>
        <v>0</v>
      </c>
      <c r="N104" s="36">
        <f t="shared" si="164"/>
        <v>0</v>
      </c>
      <c r="O104" s="36">
        <f t="shared" si="164"/>
        <v>0</v>
      </c>
      <c r="P104" s="36">
        <f t="shared" si="164"/>
        <v>0</v>
      </c>
      <c r="Q104" s="36">
        <f t="shared" si="164"/>
        <v>0</v>
      </c>
      <c r="R104" s="36">
        <f t="shared" si="164"/>
        <v>0</v>
      </c>
      <c r="S104" s="36">
        <f t="shared" si="164"/>
        <v>0</v>
      </c>
      <c r="T104" s="36">
        <f t="shared" si="164"/>
        <v>0</v>
      </c>
      <c r="U104" s="36">
        <f t="shared" si="164"/>
        <v>0</v>
      </c>
      <c r="V104" s="36">
        <f t="shared" si="164"/>
        <v>0</v>
      </c>
      <c r="W104" s="36">
        <f t="shared" ref="W104:AC104" si="189">W105+W106</f>
        <v>0</v>
      </c>
      <c r="X104" s="36">
        <f t="shared" si="189"/>
        <v>0</v>
      </c>
      <c r="Y104" s="36">
        <f t="shared" si="189"/>
        <v>0</v>
      </c>
      <c r="Z104" s="36">
        <f t="shared" si="189"/>
        <v>0</v>
      </c>
      <c r="AA104" s="36">
        <f t="shared" si="189"/>
        <v>0</v>
      </c>
      <c r="AB104" s="36">
        <f t="shared" si="189"/>
        <v>0</v>
      </c>
      <c r="AC104" s="36">
        <f t="shared" si="189"/>
        <v>0</v>
      </c>
      <c r="AD104" s="36">
        <f t="shared" ref="AD104" si="190">AD105+AD106</f>
        <v>0</v>
      </c>
      <c r="AE104" s="36">
        <f t="shared" si="164"/>
        <v>0</v>
      </c>
      <c r="AF104" s="36">
        <f t="shared" si="164"/>
        <v>0</v>
      </c>
      <c r="AG104" s="36">
        <f t="shared" si="164"/>
        <v>0</v>
      </c>
      <c r="AH104" s="36">
        <f t="shared" si="164"/>
        <v>0</v>
      </c>
      <c r="AI104" s="36">
        <f t="shared" si="164"/>
        <v>0</v>
      </c>
      <c r="AJ104" s="36">
        <f t="shared" ref="AJ104" si="191">AJ105+AJ106</f>
        <v>0</v>
      </c>
      <c r="AK104" s="36">
        <f t="shared" si="164"/>
        <v>0</v>
      </c>
      <c r="AL104" s="36">
        <f t="shared" si="164"/>
        <v>0</v>
      </c>
      <c r="AM104" s="37">
        <f t="shared" si="164"/>
        <v>0</v>
      </c>
    </row>
    <row r="105" spans="1:39" s="2" customFormat="1" ht="15.75" hidden="1" customHeight="1" x14ac:dyDescent="0.2">
      <c r="A105" s="80"/>
      <c r="B105" s="31" t="s">
        <v>190</v>
      </c>
      <c r="C105" s="66"/>
      <c r="D105" s="66"/>
      <c r="E105" s="66"/>
      <c r="F105" s="66"/>
      <c r="G105" s="66"/>
      <c r="H105" s="66"/>
      <c r="I105" s="54">
        <v>0</v>
      </c>
      <c r="J105" s="51"/>
      <c r="K105" s="30"/>
      <c r="L105" s="29">
        <f>M105+AD105</f>
        <v>0</v>
      </c>
      <c r="M105" s="30">
        <f>N105+O105+V105</f>
        <v>0</v>
      </c>
      <c r="N105" s="30">
        <f>I105*E104</f>
        <v>0</v>
      </c>
      <c r="O105" s="30">
        <f>I105*F104</f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f t="shared" ref="U105" si="192">O105</f>
        <v>0</v>
      </c>
      <c r="V105" s="30">
        <f>I105*G104</f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f t="shared" ref="AB105" si="193">V105</f>
        <v>0</v>
      </c>
      <c r="AC105" s="30">
        <f t="shared" ref="AC105" si="194">I105*H104</f>
        <v>0</v>
      </c>
      <c r="AD105" s="30">
        <f t="shared" ref="AD105" si="195">AC105</f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8">
        <v>0</v>
      </c>
    </row>
    <row r="106" spans="1:39" s="2" customFormat="1" ht="16.5" hidden="1" customHeight="1" thickBot="1" x14ac:dyDescent="0.25">
      <c r="A106" s="81"/>
      <c r="B106" s="35" t="s">
        <v>187</v>
      </c>
      <c r="C106" s="67"/>
      <c r="D106" s="67"/>
      <c r="E106" s="67"/>
      <c r="F106" s="67"/>
      <c r="G106" s="67"/>
      <c r="H106" s="67"/>
      <c r="I106" s="55"/>
      <c r="J106" s="52"/>
      <c r="K106" s="39"/>
      <c r="L106" s="59">
        <f>M106+AC106</f>
        <v>0</v>
      </c>
      <c r="M106" s="39">
        <f t="shared" ref="M106" si="196">N106</f>
        <v>0</v>
      </c>
      <c r="N106" s="39">
        <f>I106*E104</f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41">
        <v>0</v>
      </c>
    </row>
    <row r="107" spans="1:39" s="3" customFormat="1" ht="31.5" x14ac:dyDescent="0.2">
      <c r="A107" s="79">
        <v>9</v>
      </c>
      <c r="B107" s="34" t="s">
        <v>36</v>
      </c>
      <c r="C107" s="65">
        <f>D107+H107</f>
        <v>91972.62</v>
      </c>
      <c r="D107" s="65">
        <f>E107+F107+G107</f>
        <v>75538.36</v>
      </c>
      <c r="E107" s="65">
        <v>57564.35</v>
      </c>
      <c r="F107" s="65">
        <v>11309.82</v>
      </c>
      <c r="G107" s="65">
        <v>6664.19</v>
      </c>
      <c r="H107" s="65">
        <v>16434.259999999998</v>
      </c>
      <c r="I107" s="53">
        <f t="shared" si="150"/>
        <v>1</v>
      </c>
      <c r="J107" s="50">
        <f t="shared" si="150"/>
        <v>0</v>
      </c>
      <c r="K107" s="36">
        <f t="shared" si="150"/>
        <v>1</v>
      </c>
      <c r="L107" s="36">
        <f t="shared" si="164"/>
        <v>57564.35</v>
      </c>
      <c r="M107" s="36">
        <f t="shared" si="164"/>
        <v>57564.35</v>
      </c>
      <c r="N107" s="36">
        <f t="shared" si="164"/>
        <v>57564.35</v>
      </c>
      <c r="O107" s="36">
        <f t="shared" si="164"/>
        <v>0</v>
      </c>
      <c r="P107" s="36">
        <f t="shared" si="164"/>
        <v>0</v>
      </c>
      <c r="Q107" s="36">
        <f t="shared" si="164"/>
        <v>0</v>
      </c>
      <c r="R107" s="36">
        <f t="shared" si="164"/>
        <v>0</v>
      </c>
      <c r="S107" s="36">
        <f t="shared" si="164"/>
        <v>0</v>
      </c>
      <c r="T107" s="36">
        <f t="shared" si="164"/>
        <v>0</v>
      </c>
      <c r="U107" s="36">
        <f t="shared" si="164"/>
        <v>0</v>
      </c>
      <c r="V107" s="36">
        <f t="shared" si="164"/>
        <v>0</v>
      </c>
      <c r="W107" s="36">
        <f t="shared" ref="W107:AC107" si="197">W108+W109</f>
        <v>0</v>
      </c>
      <c r="X107" s="36">
        <f t="shared" si="197"/>
        <v>0</v>
      </c>
      <c r="Y107" s="36">
        <f t="shared" si="197"/>
        <v>0</v>
      </c>
      <c r="Z107" s="36">
        <f t="shared" si="197"/>
        <v>0</v>
      </c>
      <c r="AA107" s="36">
        <f t="shared" si="197"/>
        <v>0</v>
      </c>
      <c r="AB107" s="36">
        <f t="shared" si="197"/>
        <v>0</v>
      </c>
      <c r="AC107" s="36">
        <f t="shared" si="197"/>
        <v>0</v>
      </c>
      <c r="AD107" s="36">
        <f t="shared" ref="AD107" si="198">AD108+AD109</f>
        <v>0</v>
      </c>
      <c r="AE107" s="36">
        <f t="shared" si="164"/>
        <v>0</v>
      </c>
      <c r="AF107" s="36">
        <f t="shared" si="164"/>
        <v>0</v>
      </c>
      <c r="AG107" s="36">
        <f t="shared" si="164"/>
        <v>0</v>
      </c>
      <c r="AH107" s="36">
        <f t="shared" si="164"/>
        <v>0</v>
      </c>
      <c r="AI107" s="36">
        <f t="shared" si="164"/>
        <v>0</v>
      </c>
      <c r="AJ107" s="36">
        <f t="shared" ref="AJ107" si="199">AJ108+AJ109</f>
        <v>0</v>
      </c>
      <c r="AK107" s="36">
        <f t="shared" si="164"/>
        <v>0</v>
      </c>
      <c r="AL107" s="36">
        <f t="shared" si="164"/>
        <v>0</v>
      </c>
      <c r="AM107" s="37">
        <f t="shared" si="164"/>
        <v>0</v>
      </c>
    </row>
    <row r="108" spans="1:39" s="2" customFormat="1" ht="15.75" x14ac:dyDescent="0.2">
      <c r="A108" s="80"/>
      <c r="B108" s="31" t="s">
        <v>190</v>
      </c>
      <c r="C108" s="66"/>
      <c r="D108" s="66"/>
      <c r="E108" s="66"/>
      <c r="F108" s="66"/>
      <c r="G108" s="66"/>
      <c r="H108" s="66"/>
      <c r="I108" s="54"/>
      <c r="J108" s="51"/>
      <c r="K108" s="30"/>
      <c r="L108" s="29">
        <f>M108+AD108</f>
        <v>0</v>
      </c>
      <c r="M108" s="30">
        <f>N108+O108+V108</f>
        <v>0</v>
      </c>
      <c r="N108" s="30">
        <f>I108*E107</f>
        <v>0</v>
      </c>
      <c r="O108" s="30">
        <f>I108*F107</f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f t="shared" ref="U108" si="200">O108</f>
        <v>0</v>
      </c>
      <c r="V108" s="30">
        <f>I108*G107</f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f t="shared" ref="AB108" si="201">V108</f>
        <v>0</v>
      </c>
      <c r="AC108" s="30">
        <f t="shared" ref="AC108" si="202">I108*H107</f>
        <v>0</v>
      </c>
      <c r="AD108" s="30">
        <f t="shared" ref="AD108" si="203">AC108</f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8">
        <v>0</v>
      </c>
    </row>
    <row r="109" spans="1:39" s="2" customFormat="1" ht="16.5" thickBot="1" x14ac:dyDescent="0.25">
      <c r="A109" s="81"/>
      <c r="B109" s="35" t="s">
        <v>187</v>
      </c>
      <c r="C109" s="67"/>
      <c r="D109" s="67"/>
      <c r="E109" s="67"/>
      <c r="F109" s="67"/>
      <c r="G109" s="67"/>
      <c r="H109" s="67"/>
      <c r="I109" s="55">
        <v>1</v>
      </c>
      <c r="J109" s="52"/>
      <c r="K109" s="39">
        <v>1</v>
      </c>
      <c r="L109" s="59">
        <f>M109+AC109</f>
        <v>57564.35</v>
      </c>
      <c r="M109" s="39">
        <f t="shared" ref="M109" si="204">N109</f>
        <v>57564.35</v>
      </c>
      <c r="N109" s="39">
        <f>I109*E107</f>
        <v>57564.35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41">
        <v>0</v>
      </c>
    </row>
    <row r="110" spans="1:39" s="3" customFormat="1" ht="31.5" hidden="1" customHeight="1" x14ac:dyDescent="0.2">
      <c r="A110" s="79">
        <v>26</v>
      </c>
      <c r="B110" s="34" t="s">
        <v>37</v>
      </c>
      <c r="C110" s="65">
        <f>D110+H110</f>
        <v>93328.739999999991</v>
      </c>
      <c r="D110" s="65">
        <f>E110+F110+G110</f>
        <v>48256.42</v>
      </c>
      <c r="E110" s="65">
        <v>30949.51</v>
      </c>
      <c r="F110" s="65">
        <v>13988.1</v>
      </c>
      <c r="G110" s="65">
        <v>3318.81</v>
      </c>
      <c r="H110" s="65">
        <v>45072.32</v>
      </c>
      <c r="I110" s="53">
        <f t="shared" si="150"/>
        <v>0</v>
      </c>
      <c r="J110" s="50">
        <f t="shared" si="150"/>
        <v>0</v>
      </c>
      <c r="K110" s="36">
        <f t="shared" si="150"/>
        <v>0</v>
      </c>
      <c r="L110" s="36">
        <f t="shared" si="164"/>
        <v>0</v>
      </c>
      <c r="M110" s="36">
        <f t="shared" si="164"/>
        <v>0</v>
      </c>
      <c r="N110" s="36">
        <f t="shared" si="164"/>
        <v>0</v>
      </c>
      <c r="O110" s="36">
        <f t="shared" si="164"/>
        <v>0</v>
      </c>
      <c r="P110" s="36">
        <f t="shared" si="164"/>
        <v>0</v>
      </c>
      <c r="Q110" s="36">
        <f t="shared" si="164"/>
        <v>0</v>
      </c>
      <c r="R110" s="36">
        <f t="shared" si="164"/>
        <v>0</v>
      </c>
      <c r="S110" s="36">
        <f t="shared" si="164"/>
        <v>0</v>
      </c>
      <c r="T110" s="36">
        <f t="shared" si="164"/>
        <v>0</v>
      </c>
      <c r="U110" s="36">
        <f t="shared" si="164"/>
        <v>0</v>
      </c>
      <c r="V110" s="36">
        <f t="shared" si="164"/>
        <v>0</v>
      </c>
      <c r="W110" s="36">
        <f t="shared" ref="W110:AC110" si="205">W111+W112</f>
        <v>0</v>
      </c>
      <c r="X110" s="36">
        <f t="shared" si="205"/>
        <v>0</v>
      </c>
      <c r="Y110" s="36">
        <f t="shared" si="205"/>
        <v>0</v>
      </c>
      <c r="Z110" s="36">
        <f t="shared" si="205"/>
        <v>0</v>
      </c>
      <c r="AA110" s="36">
        <f t="shared" si="205"/>
        <v>0</v>
      </c>
      <c r="AB110" s="36">
        <f t="shared" si="205"/>
        <v>0</v>
      </c>
      <c r="AC110" s="36">
        <f t="shared" si="205"/>
        <v>0</v>
      </c>
      <c r="AD110" s="36">
        <f t="shared" ref="AD110" si="206">AD111+AD112</f>
        <v>0</v>
      </c>
      <c r="AE110" s="36">
        <f t="shared" si="164"/>
        <v>0</v>
      </c>
      <c r="AF110" s="36">
        <f t="shared" si="164"/>
        <v>0</v>
      </c>
      <c r="AG110" s="36">
        <f t="shared" si="164"/>
        <v>0</v>
      </c>
      <c r="AH110" s="36">
        <f t="shared" si="164"/>
        <v>0</v>
      </c>
      <c r="AI110" s="36">
        <f t="shared" si="164"/>
        <v>0</v>
      </c>
      <c r="AJ110" s="36"/>
      <c r="AK110" s="36">
        <f t="shared" si="164"/>
        <v>0</v>
      </c>
      <c r="AL110" s="36">
        <f t="shared" si="164"/>
        <v>0</v>
      </c>
      <c r="AM110" s="37">
        <f t="shared" si="164"/>
        <v>0</v>
      </c>
    </row>
    <row r="111" spans="1:39" s="2" customFormat="1" ht="15.75" hidden="1" customHeight="1" x14ac:dyDescent="0.2">
      <c r="A111" s="80"/>
      <c r="B111" s="31" t="s">
        <v>190</v>
      </c>
      <c r="C111" s="66"/>
      <c r="D111" s="66"/>
      <c r="E111" s="66"/>
      <c r="F111" s="66"/>
      <c r="G111" s="66"/>
      <c r="H111" s="66"/>
      <c r="I111" s="54">
        <v>0</v>
      </c>
      <c r="J111" s="51"/>
      <c r="K111" s="30"/>
      <c r="L111" s="29">
        <f>M111+AD111</f>
        <v>0</v>
      </c>
      <c r="M111" s="30">
        <f>N111+O111+V111</f>
        <v>0</v>
      </c>
      <c r="N111" s="30">
        <f>I111*E110</f>
        <v>0</v>
      </c>
      <c r="O111" s="30">
        <f>I111*F110</f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f t="shared" ref="U111" si="207">O111</f>
        <v>0</v>
      </c>
      <c r="V111" s="30">
        <f>I111*G110</f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f t="shared" ref="AB111" si="208">V111</f>
        <v>0</v>
      </c>
      <c r="AC111" s="30">
        <f t="shared" ref="AC111" si="209">I111*H110</f>
        <v>0</v>
      </c>
      <c r="AD111" s="30">
        <f t="shared" ref="AD111" si="210">AC111</f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/>
      <c r="AK111" s="30">
        <v>0</v>
      </c>
      <c r="AL111" s="30">
        <v>0</v>
      </c>
      <c r="AM111" s="38">
        <v>0</v>
      </c>
    </row>
    <row r="112" spans="1:39" s="2" customFormat="1" ht="16.5" hidden="1" customHeight="1" thickBot="1" x14ac:dyDescent="0.25">
      <c r="A112" s="81"/>
      <c r="B112" s="35" t="s">
        <v>187</v>
      </c>
      <c r="C112" s="67"/>
      <c r="D112" s="67"/>
      <c r="E112" s="67"/>
      <c r="F112" s="67"/>
      <c r="G112" s="67"/>
      <c r="H112" s="67"/>
      <c r="I112" s="55"/>
      <c r="J112" s="52"/>
      <c r="K112" s="39"/>
      <c r="L112" s="59">
        <f>M112+AC112</f>
        <v>0</v>
      </c>
      <c r="M112" s="39">
        <f t="shared" ref="M112" si="211">N112</f>
        <v>0</v>
      </c>
      <c r="N112" s="39">
        <f>I112*E110</f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/>
      <c r="AK112" s="39">
        <v>0</v>
      </c>
      <c r="AL112" s="39">
        <v>0</v>
      </c>
      <c r="AM112" s="41">
        <v>0</v>
      </c>
    </row>
    <row r="113" spans="1:39" s="3" customFormat="1" ht="31.5" hidden="1" customHeight="1" x14ac:dyDescent="0.2">
      <c r="A113" s="79">
        <v>27</v>
      </c>
      <c r="B113" s="34" t="s">
        <v>38</v>
      </c>
      <c r="C113" s="65">
        <f>D113+H113</f>
        <v>104580.45000000001</v>
      </c>
      <c r="D113" s="65">
        <f>E113+F113+G113</f>
        <v>80485.700000000012</v>
      </c>
      <c r="E113" s="65">
        <v>61321.71</v>
      </c>
      <c r="F113" s="65">
        <v>13304.61</v>
      </c>
      <c r="G113" s="65">
        <v>5859.38</v>
      </c>
      <c r="H113" s="65">
        <v>24094.75</v>
      </c>
      <c r="I113" s="53">
        <f t="shared" si="150"/>
        <v>0</v>
      </c>
      <c r="J113" s="50">
        <f t="shared" si="150"/>
        <v>0</v>
      </c>
      <c r="K113" s="36">
        <f t="shared" si="150"/>
        <v>0</v>
      </c>
      <c r="L113" s="36">
        <f t="shared" ref="L113:AM128" si="212">L114+L115</f>
        <v>0</v>
      </c>
      <c r="M113" s="36">
        <f t="shared" si="212"/>
        <v>0</v>
      </c>
      <c r="N113" s="36">
        <f t="shared" si="212"/>
        <v>0</v>
      </c>
      <c r="O113" s="36">
        <f t="shared" si="212"/>
        <v>0</v>
      </c>
      <c r="P113" s="36">
        <f t="shared" si="212"/>
        <v>0</v>
      </c>
      <c r="Q113" s="36">
        <f t="shared" si="212"/>
        <v>0</v>
      </c>
      <c r="R113" s="36">
        <f t="shared" si="212"/>
        <v>0</v>
      </c>
      <c r="S113" s="36">
        <f t="shared" si="212"/>
        <v>0</v>
      </c>
      <c r="T113" s="36">
        <f t="shared" si="212"/>
        <v>0</v>
      </c>
      <c r="U113" s="36">
        <f t="shared" si="212"/>
        <v>0</v>
      </c>
      <c r="V113" s="36">
        <f t="shared" si="212"/>
        <v>0</v>
      </c>
      <c r="W113" s="36">
        <f t="shared" si="212"/>
        <v>0</v>
      </c>
      <c r="X113" s="36">
        <f t="shared" si="212"/>
        <v>0</v>
      </c>
      <c r="Y113" s="36">
        <f t="shared" si="212"/>
        <v>0</v>
      </c>
      <c r="Z113" s="36">
        <f t="shared" ref="Z113:AC113" si="213">Z114+Z115</f>
        <v>0</v>
      </c>
      <c r="AA113" s="36">
        <f t="shared" si="213"/>
        <v>0</v>
      </c>
      <c r="AB113" s="36">
        <f t="shared" si="213"/>
        <v>0</v>
      </c>
      <c r="AC113" s="36">
        <f t="shared" si="213"/>
        <v>0</v>
      </c>
      <c r="AD113" s="36">
        <f t="shared" ref="AD113" si="214">AD114+AD115</f>
        <v>0</v>
      </c>
      <c r="AE113" s="36">
        <f t="shared" si="212"/>
        <v>0</v>
      </c>
      <c r="AF113" s="36">
        <f t="shared" si="212"/>
        <v>0</v>
      </c>
      <c r="AG113" s="36">
        <f t="shared" si="212"/>
        <v>0</v>
      </c>
      <c r="AH113" s="36">
        <f t="shared" si="212"/>
        <v>0</v>
      </c>
      <c r="AI113" s="36">
        <f t="shared" si="212"/>
        <v>0</v>
      </c>
      <c r="AJ113" s="36"/>
      <c r="AK113" s="36">
        <f t="shared" si="212"/>
        <v>0</v>
      </c>
      <c r="AL113" s="36">
        <f t="shared" si="212"/>
        <v>0</v>
      </c>
      <c r="AM113" s="37">
        <f t="shared" si="212"/>
        <v>0</v>
      </c>
    </row>
    <row r="114" spans="1:39" s="2" customFormat="1" ht="15.75" hidden="1" customHeight="1" x14ac:dyDescent="0.2">
      <c r="A114" s="80"/>
      <c r="B114" s="31" t="s">
        <v>190</v>
      </c>
      <c r="C114" s="66"/>
      <c r="D114" s="66"/>
      <c r="E114" s="66"/>
      <c r="F114" s="66"/>
      <c r="G114" s="66"/>
      <c r="H114" s="66"/>
      <c r="I114" s="54">
        <v>0</v>
      </c>
      <c r="J114" s="51"/>
      <c r="K114" s="30"/>
      <c r="L114" s="29">
        <f>M114+AD114</f>
        <v>0</v>
      </c>
      <c r="M114" s="30">
        <f>N114+O114+V114</f>
        <v>0</v>
      </c>
      <c r="N114" s="30">
        <f>I114*E113</f>
        <v>0</v>
      </c>
      <c r="O114" s="30">
        <f>I114*F113</f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f t="shared" ref="U114" si="215">O114</f>
        <v>0</v>
      </c>
      <c r="V114" s="30">
        <f>I114*G113</f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f t="shared" ref="AB114" si="216">V114</f>
        <v>0</v>
      </c>
      <c r="AC114" s="30">
        <f t="shared" ref="AC114" si="217">I114*H113</f>
        <v>0</v>
      </c>
      <c r="AD114" s="30">
        <f t="shared" ref="AD114" si="218">AC114</f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/>
      <c r="AK114" s="30">
        <v>0</v>
      </c>
      <c r="AL114" s="30">
        <v>0</v>
      </c>
      <c r="AM114" s="38">
        <v>0</v>
      </c>
    </row>
    <row r="115" spans="1:39" s="2" customFormat="1" ht="16.5" hidden="1" customHeight="1" thickBot="1" x14ac:dyDescent="0.25">
      <c r="A115" s="81"/>
      <c r="B115" s="35" t="s">
        <v>187</v>
      </c>
      <c r="C115" s="67"/>
      <c r="D115" s="67"/>
      <c r="E115" s="67"/>
      <c r="F115" s="67"/>
      <c r="G115" s="67"/>
      <c r="H115" s="67"/>
      <c r="I115" s="55"/>
      <c r="J115" s="52"/>
      <c r="K115" s="39"/>
      <c r="L115" s="59">
        <f>M115+AC115</f>
        <v>0</v>
      </c>
      <c r="M115" s="39">
        <f t="shared" ref="M115" si="219">N115</f>
        <v>0</v>
      </c>
      <c r="N115" s="39">
        <f>I115*E113</f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/>
      <c r="AK115" s="39">
        <v>0</v>
      </c>
      <c r="AL115" s="39">
        <v>0</v>
      </c>
      <c r="AM115" s="41">
        <v>0</v>
      </c>
    </row>
    <row r="116" spans="1:39" s="3" customFormat="1" ht="31.5" hidden="1" customHeight="1" x14ac:dyDescent="0.2">
      <c r="A116" s="79">
        <v>28</v>
      </c>
      <c r="B116" s="34" t="s">
        <v>39</v>
      </c>
      <c r="C116" s="65">
        <f>D116+H116</f>
        <v>100364.04000000001</v>
      </c>
      <c r="D116" s="65">
        <f>E116+F116+G116</f>
        <v>79715.350000000006</v>
      </c>
      <c r="E116" s="65">
        <v>61321.71</v>
      </c>
      <c r="F116" s="65">
        <v>12534.59</v>
      </c>
      <c r="G116" s="65">
        <v>5859.05</v>
      </c>
      <c r="H116" s="65">
        <v>20648.689999999999</v>
      </c>
      <c r="I116" s="53">
        <f t="shared" si="150"/>
        <v>0</v>
      </c>
      <c r="J116" s="50">
        <f t="shared" si="150"/>
        <v>0</v>
      </c>
      <c r="K116" s="36">
        <f t="shared" si="150"/>
        <v>0</v>
      </c>
      <c r="L116" s="36">
        <f t="shared" si="212"/>
        <v>0</v>
      </c>
      <c r="M116" s="36">
        <f t="shared" si="212"/>
        <v>0</v>
      </c>
      <c r="N116" s="36">
        <f t="shared" si="212"/>
        <v>0</v>
      </c>
      <c r="O116" s="36">
        <f t="shared" si="212"/>
        <v>0</v>
      </c>
      <c r="P116" s="36">
        <f t="shared" si="212"/>
        <v>0</v>
      </c>
      <c r="Q116" s="36">
        <f t="shared" si="212"/>
        <v>0</v>
      </c>
      <c r="R116" s="36">
        <f t="shared" si="212"/>
        <v>0</v>
      </c>
      <c r="S116" s="36">
        <f t="shared" si="212"/>
        <v>0</v>
      </c>
      <c r="T116" s="36">
        <f t="shared" si="212"/>
        <v>0</v>
      </c>
      <c r="U116" s="36">
        <f t="shared" si="212"/>
        <v>0</v>
      </c>
      <c r="V116" s="36">
        <f t="shared" si="212"/>
        <v>0</v>
      </c>
      <c r="W116" s="36">
        <f t="shared" ref="W116:AC116" si="220">W117+W118</f>
        <v>0</v>
      </c>
      <c r="X116" s="36">
        <f t="shared" si="220"/>
        <v>0</v>
      </c>
      <c r="Y116" s="36">
        <f t="shared" si="220"/>
        <v>0</v>
      </c>
      <c r="Z116" s="36">
        <f t="shared" si="220"/>
        <v>0</v>
      </c>
      <c r="AA116" s="36">
        <f t="shared" si="220"/>
        <v>0</v>
      </c>
      <c r="AB116" s="36">
        <f t="shared" si="220"/>
        <v>0</v>
      </c>
      <c r="AC116" s="36">
        <f t="shared" si="220"/>
        <v>0</v>
      </c>
      <c r="AD116" s="36">
        <f t="shared" ref="AD116" si="221">AD117+AD118</f>
        <v>0</v>
      </c>
      <c r="AE116" s="36">
        <f t="shared" si="212"/>
        <v>0</v>
      </c>
      <c r="AF116" s="36">
        <f t="shared" si="212"/>
        <v>0</v>
      </c>
      <c r="AG116" s="36">
        <f t="shared" si="212"/>
        <v>0</v>
      </c>
      <c r="AH116" s="36">
        <f t="shared" si="212"/>
        <v>0</v>
      </c>
      <c r="AI116" s="36">
        <f t="shared" si="212"/>
        <v>0</v>
      </c>
      <c r="AJ116" s="36"/>
      <c r="AK116" s="36">
        <f t="shared" si="212"/>
        <v>0</v>
      </c>
      <c r="AL116" s="36">
        <f t="shared" si="212"/>
        <v>0</v>
      </c>
      <c r="AM116" s="37">
        <f t="shared" si="212"/>
        <v>0</v>
      </c>
    </row>
    <row r="117" spans="1:39" s="2" customFormat="1" ht="15.75" hidden="1" customHeight="1" x14ac:dyDescent="0.2">
      <c r="A117" s="80"/>
      <c r="B117" s="31" t="s">
        <v>190</v>
      </c>
      <c r="C117" s="66"/>
      <c r="D117" s="66"/>
      <c r="E117" s="66"/>
      <c r="F117" s="66"/>
      <c r="G117" s="66"/>
      <c r="H117" s="66"/>
      <c r="I117" s="54">
        <v>0</v>
      </c>
      <c r="J117" s="51"/>
      <c r="K117" s="30"/>
      <c r="L117" s="29">
        <f>M117+AD117</f>
        <v>0</v>
      </c>
      <c r="M117" s="30">
        <f>N117+O117+V117</f>
        <v>0</v>
      </c>
      <c r="N117" s="30">
        <f>I117*E116</f>
        <v>0</v>
      </c>
      <c r="O117" s="30">
        <f>I117*F116</f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f t="shared" ref="U117" si="222">O117</f>
        <v>0</v>
      </c>
      <c r="V117" s="30">
        <f>I117*G116</f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f t="shared" ref="AB117" si="223">V117</f>
        <v>0</v>
      </c>
      <c r="AC117" s="30">
        <f t="shared" ref="AC117" si="224">I117*H116</f>
        <v>0</v>
      </c>
      <c r="AD117" s="30">
        <f t="shared" ref="AD117" si="225">AC117</f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/>
      <c r="AK117" s="30">
        <v>0</v>
      </c>
      <c r="AL117" s="30">
        <v>0</v>
      </c>
      <c r="AM117" s="38">
        <v>0</v>
      </c>
    </row>
    <row r="118" spans="1:39" s="2" customFormat="1" ht="16.5" hidden="1" customHeight="1" thickBot="1" x14ac:dyDescent="0.25">
      <c r="A118" s="81"/>
      <c r="B118" s="35" t="s">
        <v>187</v>
      </c>
      <c r="C118" s="67"/>
      <c r="D118" s="67"/>
      <c r="E118" s="67"/>
      <c r="F118" s="67"/>
      <c r="G118" s="67"/>
      <c r="H118" s="67"/>
      <c r="I118" s="55"/>
      <c r="J118" s="52"/>
      <c r="K118" s="39"/>
      <c r="L118" s="59">
        <f>M118+AC118</f>
        <v>0</v>
      </c>
      <c r="M118" s="39">
        <f t="shared" ref="M118" si="226">N118</f>
        <v>0</v>
      </c>
      <c r="N118" s="39">
        <f>I118*E116</f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/>
      <c r="AK118" s="39">
        <v>0</v>
      </c>
      <c r="AL118" s="39">
        <v>0</v>
      </c>
      <c r="AM118" s="41">
        <v>0</v>
      </c>
    </row>
    <row r="119" spans="1:39" s="3" customFormat="1" ht="31.5" x14ac:dyDescent="0.2">
      <c r="A119" s="79">
        <v>10</v>
      </c>
      <c r="B119" s="34" t="s">
        <v>40</v>
      </c>
      <c r="C119" s="65">
        <f>D119+H119</f>
        <v>104508.95999999999</v>
      </c>
      <c r="D119" s="65">
        <f>E119+F119+G119</f>
        <v>78100.26999999999</v>
      </c>
      <c r="E119" s="65">
        <v>61321.71</v>
      </c>
      <c r="F119" s="65">
        <v>10833.25</v>
      </c>
      <c r="G119" s="65">
        <v>5945.31</v>
      </c>
      <c r="H119" s="65">
        <v>26408.69</v>
      </c>
      <c r="I119" s="53">
        <f t="shared" si="150"/>
        <v>3</v>
      </c>
      <c r="J119" s="50">
        <f t="shared" si="150"/>
        <v>1</v>
      </c>
      <c r="K119" s="36">
        <f t="shared" si="150"/>
        <v>2</v>
      </c>
      <c r="L119" s="36">
        <f t="shared" si="212"/>
        <v>270339.63</v>
      </c>
      <c r="M119" s="36">
        <f t="shared" si="212"/>
        <v>217522.24999999997</v>
      </c>
      <c r="N119" s="36">
        <f t="shared" si="212"/>
        <v>183965.13</v>
      </c>
      <c r="O119" s="36">
        <f t="shared" si="212"/>
        <v>21666.5</v>
      </c>
      <c r="P119" s="36">
        <f t="shared" si="212"/>
        <v>0</v>
      </c>
      <c r="Q119" s="36">
        <f t="shared" si="212"/>
        <v>0</v>
      </c>
      <c r="R119" s="36">
        <f t="shared" si="212"/>
        <v>0</v>
      </c>
      <c r="S119" s="36">
        <f t="shared" si="212"/>
        <v>0</v>
      </c>
      <c r="T119" s="36">
        <f t="shared" si="212"/>
        <v>0</v>
      </c>
      <c r="U119" s="36">
        <f t="shared" si="212"/>
        <v>21666.5</v>
      </c>
      <c r="V119" s="36">
        <f t="shared" si="212"/>
        <v>11890.62</v>
      </c>
      <c r="W119" s="36">
        <f t="shared" ref="W119:AC119" si="227">W120+W121</f>
        <v>0</v>
      </c>
      <c r="X119" s="36">
        <f t="shared" si="227"/>
        <v>0</v>
      </c>
      <c r="Y119" s="36">
        <f t="shared" si="227"/>
        <v>0</v>
      </c>
      <c r="Z119" s="36">
        <f t="shared" si="227"/>
        <v>0</v>
      </c>
      <c r="AA119" s="36">
        <f t="shared" si="227"/>
        <v>0</v>
      </c>
      <c r="AB119" s="36">
        <f t="shared" si="227"/>
        <v>11890.62</v>
      </c>
      <c r="AC119" s="36">
        <f t="shared" si="227"/>
        <v>52817.38</v>
      </c>
      <c r="AD119" s="36">
        <f t="shared" ref="AD119" si="228">AD120+AD121</f>
        <v>52817.38</v>
      </c>
      <c r="AE119" s="36">
        <f t="shared" si="212"/>
        <v>0</v>
      </c>
      <c r="AF119" s="36">
        <f t="shared" si="212"/>
        <v>0</v>
      </c>
      <c r="AG119" s="36">
        <f t="shared" si="212"/>
        <v>650.88</v>
      </c>
      <c r="AH119" s="36">
        <f t="shared" si="212"/>
        <v>0</v>
      </c>
      <c r="AI119" s="36">
        <f t="shared" si="212"/>
        <v>0</v>
      </c>
      <c r="AJ119" s="36">
        <f t="shared" si="212"/>
        <v>52166.5</v>
      </c>
      <c r="AK119" s="36">
        <f t="shared" si="212"/>
        <v>0</v>
      </c>
      <c r="AL119" s="36">
        <f t="shared" si="212"/>
        <v>0</v>
      </c>
      <c r="AM119" s="37">
        <f t="shared" si="212"/>
        <v>0</v>
      </c>
    </row>
    <row r="120" spans="1:39" s="2" customFormat="1" ht="15.75" x14ac:dyDescent="0.2">
      <c r="A120" s="80"/>
      <c r="B120" s="31" t="s">
        <v>190</v>
      </c>
      <c r="C120" s="66"/>
      <c r="D120" s="66"/>
      <c r="E120" s="66"/>
      <c r="F120" s="66"/>
      <c r="G120" s="66"/>
      <c r="H120" s="66"/>
      <c r="I120" s="54">
        <v>2</v>
      </c>
      <c r="J120" s="51">
        <v>1</v>
      </c>
      <c r="K120" s="30">
        <v>1</v>
      </c>
      <c r="L120" s="29">
        <f>M120+AD120</f>
        <v>209017.91999999998</v>
      </c>
      <c r="M120" s="30">
        <f>N120+O120+V120</f>
        <v>156200.53999999998</v>
      </c>
      <c r="N120" s="30">
        <f>I120*E119</f>
        <v>122643.42</v>
      </c>
      <c r="O120" s="30">
        <f>I120*F119</f>
        <v>21666.5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f t="shared" ref="U120" si="229">O120</f>
        <v>21666.5</v>
      </c>
      <c r="V120" s="30">
        <f>I120*G119</f>
        <v>11890.62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f t="shared" ref="AB120" si="230">V120</f>
        <v>11890.62</v>
      </c>
      <c r="AC120" s="30">
        <f t="shared" ref="AC120" si="231">I120*H119</f>
        <v>52817.38</v>
      </c>
      <c r="AD120" s="30">
        <f t="shared" ref="AD120" si="232">AC120</f>
        <v>52817.38</v>
      </c>
      <c r="AE120" s="30">
        <v>0</v>
      </c>
      <c r="AF120" s="30">
        <v>0</v>
      </c>
      <c r="AG120" s="30">
        <v>650.88</v>
      </c>
      <c r="AH120" s="30">
        <v>0</v>
      </c>
      <c r="AI120" s="30">
        <v>0</v>
      </c>
      <c r="AJ120" s="30">
        <f>AC120-AG120</f>
        <v>52166.5</v>
      </c>
      <c r="AK120" s="30">
        <v>0</v>
      </c>
      <c r="AL120" s="30">
        <v>0</v>
      </c>
      <c r="AM120" s="38">
        <v>0</v>
      </c>
    </row>
    <row r="121" spans="1:39" s="2" customFormat="1" ht="16.5" thickBot="1" x14ac:dyDescent="0.25">
      <c r="A121" s="81"/>
      <c r="B121" s="35" t="s">
        <v>187</v>
      </c>
      <c r="C121" s="67"/>
      <c r="D121" s="67"/>
      <c r="E121" s="67"/>
      <c r="F121" s="67"/>
      <c r="G121" s="67"/>
      <c r="H121" s="67"/>
      <c r="I121" s="55">
        <v>1</v>
      </c>
      <c r="J121" s="52"/>
      <c r="K121" s="39">
        <v>1</v>
      </c>
      <c r="L121" s="59">
        <f>M121+AC121</f>
        <v>61321.71</v>
      </c>
      <c r="M121" s="39">
        <f t="shared" ref="M121" si="233">N121</f>
        <v>61321.71</v>
      </c>
      <c r="N121" s="39">
        <f>I121*E119</f>
        <v>61321.71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41">
        <v>0</v>
      </c>
    </row>
    <row r="122" spans="1:39" s="3" customFormat="1" ht="94.5" hidden="1" customHeight="1" x14ac:dyDescent="0.2">
      <c r="A122" s="79">
        <v>30</v>
      </c>
      <c r="B122" s="34" t="s">
        <v>41</v>
      </c>
      <c r="C122" s="65">
        <f>D122+H122</f>
        <v>216212.53</v>
      </c>
      <c r="D122" s="65">
        <f>E122+F122+G122</f>
        <v>69279.53</v>
      </c>
      <c r="E122" s="65">
        <v>42944.61</v>
      </c>
      <c r="F122" s="65">
        <v>12346.47</v>
      </c>
      <c r="G122" s="65">
        <v>13988.45</v>
      </c>
      <c r="H122" s="65">
        <v>146933</v>
      </c>
      <c r="I122" s="53">
        <f t="shared" si="150"/>
        <v>0</v>
      </c>
      <c r="J122" s="50">
        <f t="shared" si="150"/>
        <v>0</v>
      </c>
      <c r="K122" s="36">
        <f t="shared" si="150"/>
        <v>0</v>
      </c>
      <c r="L122" s="36">
        <f t="shared" si="212"/>
        <v>0</v>
      </c>
      <c r="M122" s="36">
        <f t="shared" si="212"/>
        <v>0</v>
      </c>
      <c r="N122" s="36">
        <f t="shared" si="212"/>
        <v>0</v>
      </c>
      <c r="O122" s="36">
        <f t="shared" si="212"/>
        <v>0</v>
      </c>
      <c r="P122" s="36">
        <f t="shared" si="212"/>
        <v>0</v>
      </c>
      <c r="Q122" s="36">
        <f t="shared" si="212"/>
        <v>0</v>
      </c>
      <c r="R122" s="36">
        <f t="shared" si="212"/>
        <v>0</v>
      </c>
      <c r="S122" s="36">
        <f t="shared" si="212"/>
        <v>0</v>
      </c>
      <c r="T122" s="36">
        <f t="shared" si="212"/>
        <v>0</v>
      </c>
      <c r="U122" s="36">
        <f t="shared" si="212"/>
        <v>0</v>
      </c>
      <c r="V122" s="36">
        <f t="shared" si="212"/>
        <v>0</v>
      </c>
      <c r="W122" s="36">
        <f t="shared" ref="W122:AC122" si="234">W123+W124</f>
        <v>0</v>
      </c>
      <c r="X122" s="36">
        <f t="shared" si="234"/>
        <v>0</v>
      </c>
      <c r="Y122" s="36">
        <f t="shared" si="234"/>
        <v>0</v>
      </c>
      <c r="Z122" s="36">
        <f t="shared" si="234"/>
        <v>0</v>
      </c>
      <c r="AA122" s="36">
        <f t="shared" si="234"/>
        <v>0</v>
      </c>
      <c r="AB122" s="36">
        <f t="shared" si="234"/>
        <v>0</v>
      </c>
      <c r="AC122" s="36">
        <f t="shared" si="234"/>
        <v>0</v>
      </c>
      <c r="AD122" s="36">
        <f t="shared" ref="AD122" si="235">AD123+AD124</f>
        <v>0</v>
      </c>
      <c r="AE122" s="36">
        <f t="shared" si="212"/>
        <v>0</v>
      </c>
      <c r="AF122" s="36">
        <f t="shared" si="212"/>
        <v>0</v>
      </c>
      <c r="AG122" s="36">
        <f t="shared" si="212"/>
        <v>0</v>
      </c>
      <c r="AH122" s="36">
        <f t="shared" si="212"/>
        <v>0</v>
      </c>
      <c r="AI122" s="36">
        <f t="shared" si="212"/>
        <v>0</v>
      </c>
      <c r="AJ122" s="36"/>
      <c r="AK122" s="36">
        <f t="shared" si="212"/>
        <v>0</v>
      </c>
      <c r="AL122" s="36">
        <f t="shared" si="212"/>
        <v>0</v>
      </c>
      <c r="AM122" s="37">
        <f t="shared" si="212"/>
        <v>0</v>
      </c>
    </row>
    <row r="123" spans="1:39" s="2" customFormat="1" ht="15.75" hidden="1" customHeight="1" x14ac:dyDescent="0.2">
      <c r="A123" s="80"/>
      <c r="B123" s="31" t="s">
        <v>190</v>
      </c>
      <c r="C123" s="66"/>
      <c r="D123" s="66"/>
      <c r="E123" s="66"/>
      <c r="F123" s="66"/>
      <c r="G123" s="66"/>
      <c r="H123" s="66"/>
      <c r="I123" s="54">
        <v>0</v>
      </c>
      <c r="J123" s="51"/>
      <c r="K123" s="30"/>
      <c r="L123" s="29">
        <f>M123+AD123</f>
        <v>0</v>
      </c>
      <c r="M123" s="30">
        <f>N123+O123+V123</f>
        <v>0</v>
      </c>
      <c r="N123" s="30">
        <f>I123*E122</f>
        <v>0</v>
      </c>
      <c r="O123" s="30">
        <f>I123*F122</f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f t="shared" ref="U123" si="236">O123</f>
        <v>0</v>
      </c>
      <c r="V123" s="30">
        <f>I123*G122</f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f t="shared" ref="AB123" si="237">V123</f>
        <v>0</v>
      </c>
      <c r="AC123" s="30">
        <f t="shared" ref="AC123" si="238">I123*H122</f>
        <v>0</v>
      </c>
      <c r="AD123" s="30">
        <f t="shared" ref="AD123" si="239">AC123</f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/>
      <c r="AK123" s="30">
        <v>0</v>
      </c>
      <c r="AL123" s="30">
        <v>0</v>
      </c>
      <c r="AM123" s="38">
        <v>0</v>
      </c>
    </row>
    <row r="124" spans="1:39" s="2" customFormat="1" ht="16.5" hidden="1" customHeight="1" thickBot="1" x14ac:dyDescent="0.25">
      <c r="A124" s="81"/>
      <c r="B124" s="35" t="s">
        <v>187</v>
      </c>
      <c r="C124" s="67"/>
      <c r="D124" s="67"/>
      <c r="E124" s="67"/>
      <c r="F124" s="67"/>
      <c r="G124" s="67"/>
      <c r="H124" s="67"/>
      <c r="I124" s="55"/>
      <c r="J124" s="52"/>
      <c r="K124" s="39"/>
      <c r="L124" s="59">
        <f>M124+AC124</f>
        <v>0</v>
      </c>
      <c r="M124" s="39">
        <f t="shared" ref="M124" si="240">N124</f>
        <v>0</v>
      </c>
      <c r="N124" s="39">
        <f>I124*E122</f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/>
      <c r="AK124" s="39">
        <v>0</v>
      </c>
      <c r="AL124" s="39">
        <v>0</v>
      </c>
      <c r="AM124" s="41">
        <v>0</v>
      </c>
    </row>
    <row r="125" spans="1:39" s="3" customFormat="1" ht="47.25" x14ac:dyDescent="0.2">
      <c r="A125" s="79">
        <v>11</v>
      </c>
      <c r="B125" s="34" t="s">
        <v>42</v>
      </c>
      <c r="C125" s="65">
        <f>D125+H125</f>
        <v>93676.17</v>
      </c>
      <c r="D125" s="65">
        <f>E125+F125+G125</f>
        <v>77241.91</v>
      </c>
      <c r="E125" s="65">
        <v>57564.35</v>
      </c>
      <c r="F125" s="65">
        <v>13218.12</v>
      </c>
      <c r="G125" s="65">
        <v>6459.44</v>
      </c>
      <c r="H125" s="65">
        <v>16434.259999999998</v>
      </c>
      <c r="I125" s="53">
        <f t="shared" si="150"/>
        <v>1</v>
      </c>
      <c r="J125" s="50">
        <f t="shared" si="150"/>
        <v>0</v>
      </c>
      <c r="K125" s="36">
        <f t="shared" si="150"/>
        <v>1</v>
      </c>
      <c r="L125" s="36">
        <f t="shared" si="212"/>
        <v>93676.17</v>
      </c>
      <c r="M125" s="36">
        <f t="shared" si="212"/>
        <v>77241.91</v>
      </c>
      <c r="N125" s="36">
        <f t="shared" si="212"/>
        <v>57564.35</v>
      </c>
      <c r="O125" s="36">
        <f t="shared" si="212"/>
        <v>13218.12</v>
      </c>
      <c r="P125" s="36">
        <f t="shared" si="212"/>
        <v>0</v>
      </c>
      <c r="Q125" s="36">
        <f t="shared" si="212"/>
        <v>0</v>
      </c>
      <c r="R125" s="36">
        <f t="shared" si="212"/>
        <v>0</v>
      </c>
      <c r="S125" s="36">
        <f t="shared" si="212"/>
        <v>0</v>
      </c>
      <c r="T125" s="36">
        <f t="shared" si="212"/>
        <v>0</v>
      </c>
      <c r="U125" s="36">
        <f t="shared" si="212"/>
        <v>13218.12</v>
      </c>
      <c r="V125" s="36">
        <f t="shared" si="212"/>
        <v>6459.44</v>
      </c>
      <c r="W125" s="36">
        <f t="shared" ref="W125:AC125" si="241">W126+W127</f>
        <v>0</v>
      </c>
      <c r="X125" s="36">
        <f t="shared" si="241"/>
        <v>0</v>
      </c>
      <c r="Y125" s="36">
        <f t="shared" si="241"/>
        <v>0</v>
      </c>
      <c r="Z125" s="36">
        <f t="shared" si="241"/>
        <v>0</v>
      </c>
      <c r="AA125" s="36">
        <f t="shared" si="241"/>
        <v>0</v>
      </c>
      <c r="AB125" s="36">
        <f t="shared" si="241"/>
        <v>6459.44</v>
      </c>
      <c r="AC125" s="36">
        <f t="shared" si="241"/>
        <v>16434.259999999998</v>
      </c>
      <c r="AD125" s="36">
        <f t="shared" ref="AD125" si="242">AD126+AD127</f>
        <v>16434.259999999998</v>
      </c>
      <c r="AE125" s="36">
        <f t="shared" si="212"/>
        <v>0</v>
      </c>
      <c r="AF125" s="36">
        <f t="shared" si="212"/>
        <v>0</v>
      </c>
      <c r="AG125" s="36">
        <f t="shared" si="212"/>
        <v>0</v>
      </c>
      <c r="AH125" s="36">
        <f t="shared" si="212"/>
        <v>0</v>
      </c>
      <c r="AI125" s="36">
        <f t="shared" si="212"/>
        <v>0</v>
      </c>
      <c r="AJ125" s="36">
        <f t="shared" si="212"/>
        <v>16434.259999999998</v>
      </c>
      <c r="AK125" s="36">
        <f t="shared" si="212"/>
        <v>0</v>
      </c>
      <c r="AL125" s="36">
        <f t="shared" si="212"/>
        <v>0</v>
      </c>
      <c r="AM125" s="37">
        <f t="shared" si="212"/>
        <v>0</v>
      </c>
    </row>
    <row r="126" spans="1:39" s="2" customFormat="1" ht="15.75" x14ac:dyDescent="0.2">
      <c r="A126" s="80"/>
      <c r="B126" s="31" t="s">
        <v>190</v>
      </c>
      <c r="C126" s="66"/>
      <c r="D126" s="66"/>
      <c r="E126" s="66"/>
      <c r="F126" s="66"/>
      <c r="G126" s="66"/>
      <c r="H126" s="66"/>
      <c r="I126" s="54">
        <v>1</v>
      </c>
      <c r="J126" s="51"/>
      <c r="K126" s="30">
        <v>1</v>
      </c>
      <c r="L126" s="29">
        <f>M126+AD126</f>
        <v>93676.17</v>
      </c>
      <c r="M126" s="30">
        <f>N126+O126+V126</f>
        <v>77241.91</v>
      </c>
      <c r="N126" s="30">
        <f>I126*E125</f>
        <v>57564.35</v>
      </c>
      <c r="O126" s="30">
        <f>I126*F125</f>
        <v>13218.12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f t="shared" ref="U126" si="243">O126</f>
        <v>13218.12</v>
      </c>
      <c r="V126" s="30">
        <f>I126*G125</f>
        <v>6459.44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f t="shared" ref="AB126" si="244">V126</f>
        <v>6459.44</v>
      </c>
      <c r="AC126" s="30">
        <f t="shared" ref="AC126" si="245">I126*H125</f>
        <v>16434.259999999998</v>
      </c>
      <c r="AD126" s="30">
        <f t="shared" ref="AD126" si="246">AC126</f>
        <v>16434.259999999998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f>AC126</f>
        <v>16434.259999999998</v>
      </c>
      <c r="AK126" s="30">
        <v>0</v>
      </c>
      <c r="AL126" s="30">
        <v>0</v>
      </c>
      <c r="AM126" s="38">
        <v>0</v>
      </c>
    </row>
    <row r="127" spans="1:39" s="2" customFormat="1" ht="16.5" thickBot="1" x14ac:dyDescent="0.25">
      <c r="A127" s="81"/>
      <c r="B127" s="35" t="s">
        <v>187</v>
      </c>
      <c r="C127" s="67"/>
      <c r="D127" s="67"/>
      <c r="E127" s="67"/>
      <c r="F127" s="67"/>
      <c r="G127" s="67"/>
      <c r="H127" s="67"/>
      <c r="I127" s="55"/>
      <c r="J127" s="52"/>
      <c r="K127" s="39"/>
      <c r="L127" s="59">
        <f>M127+AC127</f>
        <v>0</v>
      </c>
      <c r="M127" s="39">
        <f t="shared" ref="M127" si="247">N127</f>
        <v>0</v>
      </c>
      <c r="N127" s="39">
        <f>I127*E125</f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41">
        <v>0</v>
      </c>
    </row>
    <row r="128" spans="1:39" s="3" customFormat="1" ht="31.5" hidden="1" customHeight="1" x14ac:dyDescent="0.2">
      <c r="A128" s="79">
        <v>32</v>
      </c>
      <c r="B128" s="34" t="s">
        <v>224</v>
      </c>
      <c r="C128" s="65">
        <f>D128+H128</f>
        <v>81289.429999999993</v>
      </c>
      <c r="D128" s="65">
        <f>E128+F128+G128</f>
        <v>55157.43</v>
      </c>
      <c r="E128" s="65">
        <v>36271.15</v>
      </c>
      <c r="F128" s="65">
        <v>13042.99</v>
      </c>
      <c r="G128" s="65">
        <v>5843.29</v>
      </c>
      <c r="H128" s="65">
        <v>26132</v>
      </c>
      <c r="I128" s="53">
        <f t="shared" si="150"/>
        <v>0</v>
      </c>
      <c r="J128" s="50">
        <f t="shared" si="150"/>
        <v>0</v>
      </c>
      <c r="K128" s="36">
        <f t="shared" si="150"/>
        <v>0</v>
      </c>
      <c r="L128" s="36">
        <f t="shared" si="212"/>
        <v>0</v>
      </c>
      <c r="M128" s="36">
        <f t="shared" si="212"/>
        <v>0</v>
      </c>
      <c r="N128" s="36">
        <f t="shared" si="212"/>
        <v>0</v>
      </c>
      <c r="O128" s="36">
        <f t="shared" si="212"/>
        <v>0</v>
      </c>
      <c r="P128" s="36">
        <f t="shared" si="212"/>
        <v>0</v>
      </c>
      <c r="Q128" s="36">
        <f t="shared" si="212"/>
        <v>0</v>
      </c>
      <c r="R128" s="36">
        <f t="shared" si="212"/>
        <v>0</v>
      </c>
      <c r="S128" s="36">
        <f t="shared" si="212"/>
        <v>0</v>
      </c>
      <c r="T128" s="36">
        <f t="shared" si="212"/>
        <v>0</v>
      </c>
      <c r="U128" s="36">
        <f t="shared" si="212"/>
        <v>0</v>
      </c>
      <c r="V128" s="36">
        <f t="shared" si="212"/>
        <v>0</v>
      </c>
      <c r="W128" s="36">
        <f t="shared" ref="W128:AC128" si="248">W129+W130</f>
        <v>0</v>
      </c>
      <c r="X128" s="36">
        <f t="shared" si="248"/>
        <v>0</v>
      </c>
      <c r="Y128" s="36">
        <f t="shared" si="248"/>
        <v>0</v>
      </c>
      <c r="Z128" s="36">
        <f t="shared" si="248"/>
        <v>0</v>
      </c>
      <c r="AA128" s="36">
        <f t="shared" si="248"/>
        <v>0</v>
      </c>
      <c r="AB128" s="36">
        <f t="shared" si="248"/>
        <v>0</v>
      </c>
      <c r="AC128" s="36">
        <f t="shared" si="248"/>
        <v>0</v>
      </c>
      <c r="AD128" s="36">
        <f t="shared" ref="AD128" si="249">AD129+AD130</f>
        <v>0</v>
      </c>
      <c r="AE128" s="36">
        <f t="shared" si="212"/>
        <v>0</v>
      </c>
      <c r="AF128" s="36">
        <f t="shared" si="212"/>
        <v>0</v>
      </c>
      <c r="AG128" s="36">
        <f t="shared" si="212"/>
        <v>0</v>
      </c>
      <c r="AH128" s="36">
        <f t="shared" si="212"/>
        <v>0</v>
      </c>
      <c r="AI128" s="36">
        <f t="shared" ref="AI128" si="250">AI129+AI130</f>
        <v>0</v>
      </c>
      <c r="AJ128" s="36"/>
      <c r="AK128" s="36">
        <f t="shared" si="212"/>
        <v>0</v>
      </c>
      <c r="AL128" s="36">
        <f t="shared" si="212"/>
        <v>0</v>
      </c>
      <c r="AM128" s="37">
        <f t="shared" si="212"/>
        <v>0</v>
      </c>
    </row>
    <row r="129" spans="1:39" s="2" customFormat="1" ht="15.75" hidden="1" customHeight="1" x14ac:dyDescent="0.2">
      <c r="A129" s="80"/>
      <c r="B129" s="31" t="s">
        <v>190</v>
      </c>
      <c r="C129" s="66"/>
      <c r="D129" s="66"/>
      <c r="E129" s="66"/>
      <c r="F129" s="66"/>
      <c r="G129" s="66"/>
      <c r="H129" s="66"/>
      <c r="I129" s="54">
        <v>0</v>
      </c>
      <c r="J129" s="51"/>
      <c r="K129" s="30"/>
      <c r="L129" s="29">
        <f>M129+AD129</f>
        <v>0</v>
      </c>
      <c r="M129" s="30">
        <f>N129+O129+V129</f>
        <v>0</v>
      </c>
      <c r="N129" s="30">
        <f>I129*E128</f>
        <v>0</v>
      </c>
      <c r="O129" s="30">
        <f>I129*F128</f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f t="shared" ref="U129" si="251">O129</f>
        <v>0</v>
      </c>
      <c r="V129" s="30">
        <f>I129*G128</f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f t="shared" ref="AB129" si="252">V129</f>
        <v>0</v>
      </c>
      <c r="AC129" s="30">
        <f t="shared" ref="AC129" si="253">I129*H128</f>
        <v>0</v>
      </c>
      <c r="AD129" s="30">
        <f t="shared" ref="AD129" si="254">AC129</f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f t="shared" ref="AI129" si="255">AC129</f>
        <v>0</v>
      </c>
      <c r="AJ129" s="30"/>
      <c r="AK129" s="30">
        <v>0</v>
      </c>
      <c r="AL129" s="30">
        <v>0</v>
      </c>
      <c r="AM129" s="38">
        <v>0</v>
      </c>
    </row>
    <row r="130" spans="1:39" s="2" customFormat="1" ht="16.5" hidden="1" customHeight="1" thickBot="1" x14ac:dyDescent="0.25">
      <c r="A130" s="81"/>
      <c r="B130" s="35" t="s">
        <v>187</v>
      </c>
      <c r="C130" s="67"/>
      <c r="D130" s="67"/>
      <c r="E130" s="67"/>
      <c r="F130" s="67"/>
      <c r="G130" s="67"/>
      <c r="H130" s="67"/>
      <c r="I130" s="55"/>
      <c r="J130" s="52"/>
      <c r="K130" s="39"/>
      <c r="L130" s="59">
        <f>M130+AC130</f>
        <v>0</v>
      </c>
      <c r="M130" s="39">
        <f t="shared" ref="M130" si="256">N130</f>
        <v>0</v>
      </c>
      <c r="N130" s="39">
        <f>I130*E128</f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/>
      <c r="AK130" s="39">
        <v>0</v>
      </c>
      <c r="AL130" s="39">
        <v>0</v>
      </c>
      <c r="AM130" s="41">
        <v>0</v>
      </c>
    </row>
    <row r="131" spans="1:39" s="3" customFormat="1" ht="63" x14ac:dyDescent="0.2">
      <c r="A131" s="79">
        <v>12</v>
      </c>
      <c r="B131" s="34" t="s">
        <v>43</v>
      </c>
      <c r="C131" s="65">
        <f>D131+H131</f>
        <v>78560.47</v>
      </c>
      <c r="D131" s="65">
        <f>E131+F131+G131</f>
        <v>57116.81</v>
      </c>
      <c r="E131" s="65">
        <v>36271.15</v>
      </c>
      <c r="F131" s="65">
        <v>14697.92</v>
      </c>
      <c r="G131" s="65">
        <v>6147.74</v>
      </c>
      <c r="H131" s="65">
        <v>21443.66</v>
      </c>
      <c r="I131" s="53">
        <f t="shared" si="150"/>
        <v>3</v>
      </c>
      <c r="J131" s="50">
        <f t="shared" si="150"/>
        <v>0</v>
      </c>
      <c r="K131" s="36">
        <f t="shared" si="150"/>
        <v>3</v>
      </c>
      <c r="L131" s="36">
        <f t="shared" ref="L131:AM146" si="257">L132+L133</f>
        <v>108813.45000000001</v>
      </c>
      <c r="M131" s="36">
        <f t="shared" si="257"/>
        <v>108813.45000000001</v>
      </c>
      <c r="N131" s="36">
        <f t="shared" si="257"/>
        <v>108813.45000000001</v>
      </c>
      <c r="O131" s="36">
        <f t="shared" si="257"/>
        <v>0</v>
      </c>
      <c r="P131" s="36">
        <f t="shared" si="257"/>
        <v>0</v>
      </c>
      <c r="Q131" s="36">
        <f t="shared" si="257"/>
        <v>0</v>
      </c>
      <c r="R131" s="36">
        <f t="shared" si="257"/>
        <v>0</v>
      </c>
      <c r="S131" s="36">
        <f t="shared" si="257"/>
        <v>0</v>
      </c>
      <c r="T131" s="36">
        <f t="shared" si="257"/>
        <v>0</v>
      </c>
      <c r="U131" s="36">
        <f t="shared" si="257"/>
        <v>0</v>
      </c>
      <c r="V131" s="36">
        <f t="shared" si="257"/>
        <v>0</v>
      </c>
      <c r="W131" s="36">
        <f t="shared" si="257"/>
        <v>0</v>
      </c>
      <c r="X131" s="36">
        <f t="shared" si="257"/>
        <v>0</v>
      </c>
      <c r="Y131" s="36">
        <f t="shared" si="257"/>
        <v>0</v>
      </c>
      <c r="Z131" s="36">
        <f t="shared" si="257"/>
        <v>0</v>
      </c>
      <c r="AA131" s="36">
        <f t="shared" ref="AA131:AC131" si="258">AA132+AA133</f>
        <v>0</v>
      </c>
      <c r="AB131" s="36">
        <f t="shared" si="258"/>
        <v>0</v>
      </c>
      <c r="AC131" s="36">
        <f t="shared" si="258"/>
        <v>0</v>
      </c>
      <c r="AD131" s="36">
        <f t="shared" ref="AD131" si="259">AD132+AD133</f>
        <v>0</v>
      </c>
      <c r="AE131" s="36">
        <f t="shared" si="257"/>
        <v>0</v>
      </c>
      <c r="AF131" s="36">
        <f t="shared" si="257"/>
        <v>0</v>
      </c>
      <c r="AG131" s="36">
        <f t="shared" si="257"/>
        <v>0</v>
      </c>
      <c r="AH131" s="36">
        <f t="shared" si="257"/>
        <v>0</v>
      </c>
      <c r="AI131" s="36">
        <f t="shared" si="257"/>
        <v>0</v>
      </c>
      <c r="AJ131" s="36">
        <f t="shared" ref="AJ131" si="260">AJ132+AJ133</f>
        <v>0</v>
      </c>
      <c r="AK131" s="36">
        <f t="shared" si="257"/>
        <v>0</v>
      </c>
      <c r="AL131" s="36">
        <f t="shared" si="257"/>
        <v>0</v>
      </c>
      <c r="AM131" s="37">
        <f t="shared" si="257"/>
        <v>0</v>
      </c>
    </row>
    <row r="132" spans="1:39" s="2" customFormat="1" ht="15.75" x14ac:dyDescent="0.2">
      <c r="A132" s="80"/>
      <c r="B132" s="31" t="s">
        <v>190</v>
      </c>
      <c r="C132" s="66"/>
      <c r="D132" s="66"/>
      <c r="E132" s="66"/>
      <c r="F132" s="66"/>
      <c r="G132" s="66"/>
      <c r="H132" s="66"/>
      <c r="I132" s="54"/>
      <c r="J132" s="51"/>
      <c r="K132" s="30"/>
      <c r="L132" s="29">
        <f>M132+AD132</f>
        <v>0</v>
      </c>
      <c r="M132" s="30">
        <f>N132+O132+V132</f>
        <v>0</v>
      </c>
      <c r="N132" s="30">
        <f>I132*E131</f>
        <v>0</v>
      </c>
      <c r="O132" s="30">
        <f>I132*F131</f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f t="shared" ref="U132" si="261">O132</f>
        <v>0</v>
      </c>
      <c r="V132" s="30">
        <f>I132*G131</f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f t="shared" ref="AB132" si="262">V132</f>
        <v>0</v>
      </c>
      <c r="AC132" s="30">
        <f t="shared" ref="AC132" si="263">I132*H131</f>
        <v>0</v>
      </c>
      <c r="AD132" s="30">
        <f t="shared" ref="AD132" si="264">AC132</f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f t="shared" ref="AI132:AJ132" si="265">AC132</f>
        <v>0</v>
      </c>
      <c r="AJ132" s="30">
        <f t="shared" si="265"/>
        <v>0</v>
      </c>
      <c r="AK132" s="30">
        <v>0</v>
      </c>
      <c r="AL132" s="30">
        <v>0</v>
      </c>
      <c r="AM132" s="38">
        <v>0</v>
      </c>
    </row>
    <row r="133" spans="1:39" s="2" customFormat="1" ht="16.5" thickBot="1" x14ac:dyDescent="0.25">
      <c r="A133" s="81"/>
      <c r="B133" s="35" t="s">
        <v>187</v>
      </c>
      <c r="C133" s="67"/>
      <c r="D133" s="67"/>
      <c r="E133" s="67"/>
      <c r="F133" s="67"/>
      <c r="G133" s="67"/>
      <c r="H133" s="67"/>
      <c r="I133" s="55">
        <v>3</v>
      </c>
      <c r="J133" s="52"/>
      <c r="K133" s="39">
        <v>3</v>
      </c>
      <c r="L133" s="59">
        <f>M133+AC133</f>
        <v>108813.45000000001</v>
      </c>
      <c r="M133" s="39">
        <f t="shared" ref="M133" si="266">N133</f>
        <v>108813.45000000001</v>
      </c>
      <c r="N133" s="39">
        <f>I133*E131</f>
        <v>108813.45000000001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41">
        <v>0</v>
      </c>
    </row>
    <row r="134" spans="1:39" s="3" customFormat="1" ht="78.75" hidden="1" customHeight="1" x14ac:dyDescent="0.2">
      <c r="A134" s="79">
        <v>34</v>
      </c>
      <c r="B134" s="34" t="s">
        <v>44</v>
      </c>
      <c r="C134" s="65">
        <f>D134+H134</f>
        <v>92062.38</v>
      </c>
      <c r="D134" s="65">
        <f>E134+F134+G134</f>
        <v>65384.72</v>
      </c>
      <c r="E134" s="65">
        <v>36271.15</v>
      </c>
      <c r="F134" s="65">
        <v>22380.25</v>
      </c>
      <c r="G134" s="65">
        <v>6733.32</v>
      </c>
      <c r="H134" s="65">
        <v>26677.66</v>
      </c>
      <c r="I134" s="53">
        <f t="shared" si="150"/>
        <v>0</v>
      </c>
      <c r="J134" s="50">
        <f t="shared" si="150"/>
        <v>0</v>
      </c>
      <c r="K134" s="36">
        <f t="shared" si="150"/>
        <v>0</v>
      </c>
      <c r="L134" s="36">
        <f t="shared" si="257"/>
        <v>0</v>
      </c>
      <c r="M134" s="36">
        <f t="shared" si="257"/>
        <v>0</v>
      </c>
      <c r="N134" s="36">
        <f t="shared" si="257"/>
        <v>0</v>
      </c>
      <c r="O134" s="36">
        <f t="shared" si="257"/>
        <v>0</v>
      </c>
      <c r="P134" s="36">
        <f t="shared" si="257"/>
        <v>0</v>
      </c>
      <c r="Q134" s="36">
        <f t="shared" si="257"/>
        <v>0</v>
      </c>
      <c r="R134" s="36">
        <f t="shared" si="257"/>
        <v>0</v>
      </c>
      <c r="S134" s="36">
        <f t="shared" si="257"/>
        <v>0</v>
      </c>
      <c r="T134" s="36">
        <f t="shared" si="257"/>
        <v>0</v>
      </c>
      <c r="U134" s="36">
        <f t="shared" si="257"/>
        <v>0</v>
      </c>
      <c r="V134" s="36">
        <f t="shared" si="257"/>
        <v>0</v>
      </c>
      <c r="W134" s="36">
        <f t="shared" ref="W134:AC134" si="267">W135+W136</f>
        <v>0</v>
      </c>
      <c r="X134" s="36">
        <f t="shared" si="267"/>
        <v>0</v>
      </c>
      <c r="Y134" s="36">
        <f t="shared" si="267"/>
        <v>0</v>
      </c>
      <c r="Z134" s="36">
        <f t="shared" si="267"/>
        <v>0</v>
      </c>
      <c r="AA134" s="36">
        <f t="shared" si="267"/>
        <v>0</v>
      </c>
      <c r="AB134" s="36">
        <f t="shared" si="267"/>
        <v>0</v>
      </c>
      <c r="AC134" s="36">
        <f t="shared" si="267"/>
        <v>0</v>
      </c>
      <c r="AD134" s="36">
        <f t="shared" ref="AD134" si="268">AD135+AD136</f>
        <v>0</v>
      </c>
      <c r="AE134" s="36">
        <f t="shared" si="257"/>
        <v>0</v>
      </c>
      <c r="AF134" s="36">
        <f t="shared" si="257"/>
        <v>0</v>
      </c>
      <c r="AG134" s="36">
        <f t="shared" si="257"/>
        <v>0</v>
      </c>
      <c r="AH134" s="36">
        <f t="shared" si="257"/>
        <v>0</v>
      </c>
      <c r="AI134" s="36">
        <f t="shared" si="257"/>
        <v>0</v>
      </c>
      <c r="AJ134" s="36">
        <f t="shared" ref="AJ134" si="269">AJ135+AJ136</f>
        <v>0</v>
      </c>
      <c r="AK134" s="36">
        <f t="shared" si="257"/>
        <v>0</v>
      </c>
      <c r="AL134" s="36">
        <f t="shared" si="257"/>
        <v>0</v>
      </c>
      <c r="AM134" s="37">
        <f t="shared" si="257"/>
        <v>0</v>
      </c>
    </row>
    <row r="135" spans="1:39" s="2" customFormat="1" ht="15.75" hidden="1" customHeight="1" x14ac:dyDescent="0.2">
      <c r="A135" s="80"/>
      <c r="B135" s="31" t="s">
        <v>190</v>
      </c>
      <c r="C135" s="66"/>
      <c r="D135" s="66"/>
      <c r="E135" s="66"/>
      <c r="F135" s="66"/>
      <c r="G135" s="66"/>
      <c r="H135" s="66"/>
      <c r="I135" s="54">
        <v>0</v>
      </c>
      <c r="J135" s="51"/>
      <c r="K135" s="30"/>
      <c r="L135" s="29">
        <f>M135+AD135</f>
        <v>0</v>
      </c>
      <c r="M135" s="30">
        <f>N135+O135+V135</f>
        <v>0</v>
      </c>
      <c r="N135" s="30">
        <f>I135*E134</f>
        <v>0</v>
      </c>
      <c r="O135" s="30">
        <f>I135*F134</f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f t="shared" ref="U135" si="270">O135</f>
        <v>0</v>
      </c>
      <c r="V135" s="30">
        <f>I135*G134</f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f t="shared" ref="AB135" si="271">V135</f>
        <v>0</v>
      </c>
      <c r="AC135" s="30">
        <f t="shared" ref="AC135" si="272">I135*H134</f>
        <v>0</v>
      </c>
      <c r="AD135" s="30">
        <f t="shared" ref="AD135" si="273">AC135</f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f t="shared" ref="AI135:AJ135" si="274">AC135</f>
        <v>0</v>
      </c>
      <c r="AJ135" s="30">
        <f t="shared" si="274"/>
        <v>0</v>
      </c>
      <c r="AK135" s="30">
        <v>0</v>
      </c>
      <c r="AL135" s="30">
        <v>0</v>
      </c>
      <c r="AM135" s="38">
        <v>0</v>
      </c>
    </row>
    <row r="136" spans="1:39" s="2" customFormat="1" ht="16.5" hidden="1" customHeight="1" thickBot="1" x14ac:dyDescent="0.25">
      <c r="A136" s="81"/>
      <c r="B136" s="35" t="s">
        <v>187</v>
      </c>
      <c r="C136" s="67"/>
      <c r="D136" s="67"/>
      <c r="E136" s="67"/>
      <c r="F136" s="67"/>
      <c r="G136" s="67"/>
      <c r="H136" s="67"/>
      <c r="I136" s="55"/>
      <c r="J136" s="52"/>
      <c r="K136" s="39"/>
      <c r="L136" s="59">
        <f>M136+AC136</f>
        <v>0</v>
      </c>
      <c r="M136" s="39">
        <f t="shared" ref="M136" si="275">N136</f>
        <v>0</v>
      </c>
      <c r="N136" s="39">
        <f>I136*E134</f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41">
        <v>0</v>
      </c>
    </row>
    <row r="137" spans="1:39" s="3" customFormat="1" ht="31.5" x14ac:dyDescent="0.2">
      <c r="A137" s="79">
        <v>13</v>
      </c>
      <c r="B137" s="34" t="s">
        <v>45</v>
      </c>
      <c r="C137" s="65">
        <f>D137+H137</f>
        <v>163593.04999999999</v>
      </c>
      <c r="D137" s="65">
        <f>E137+F137+G137</f>
        <v>79766.62</v>
      </c>
      <c r="E137" s="65">
        <v>36271.15</v>
      </c>
      <c r="F137" s="65">
        <v>35352.71</v>
      </c>
      <c r="G137" s="65">
        <v>8142.76</v>
      </c>
      <c r="H137" s="65">
        <v>83826.429999999993</v>
      </c>
      <c r="I137" s="53">
        <f t="shared" si="150"/>
        <v>1</v>
      </c>
      <c r="J137" s="50">
        <f t="shared" si="150"/>
        <v>1</v>
      </c>
      <c r="K137" s="36">
        <f t="shared" si="150"/>
        <v>0</v>
      </c>
      <c r="L137" s="36">
        <f t="shared" si="257"/>
        <v>36271.15</v>
      </c>
      <c r="M137" s="36">
        <f t="shared" si="257"/>
        <v>36271.15</v>
      </c>
      <c r="N137" s="36">
        <f t="shared" si="257"/>
        <v>36271.15</v>
      </c>
      <c r="O137" s="36">
        <f t="shared" si="257"/>
        <v>0</v>
      </c>
      <c r="P137" s="36">
        <f t="shared" si="257"/>
        <v>0</v>
      </c>
      <c r="Q137" s="36">
        <f t="shared" si="257"/>
        <v>0</v>
      </c>
      <c r="R137" s="36">
        <f t="shared" si="257"/>
        <v>0</v>
      </c>
      <c r="S137" s="36">
        <f t="shared" si="257"/>
        <v>0</v>
      </c>
      <c r="T137" s="36">
        <f t="shared" si="257"/>
        <v>0</v>
      </c>
      <c r="U137" s="36">
        <f t="shared" si="257"/>
        <v>0</v>
      </c>
      <c r="V137" s="36">
        <f t="shared" si="257"/>
        <v>0</v>
      </c>
      <c r="W137" s="36">
        <f t="shared" ref="W137:AC137" si="276">W138+W139</f>
        <v>0</v>
      </c>
      <c r="X137" s="36">
        <f t="shared" si="276"/>
        <v>0</v>
      </c>
      <c r="Y137" s="36">
        <f t="shared" si="276"/>
        <v>0</v>
      </c>
      <c r="Z137" s="36">
        <f t="shared" si="276"/>
        <v>0</v>
      </c>
      <c r="AA137" s="36">
        <f t="shared" si="276"/>
        <v>0</v>
      </c>
      <c r="AB137" s="36">
        <f t="shared" si="276"/>
        <v>0</v>
      </c>
      <c r="AC137" s="36">
        <f t="shared" si="276"/>
        <v>0</v>
      </c>
      <c r="AD137" s="36">
        <f t="shared" ref="AD137" si="277">AD138+AD139</f>
        <v>0</v>
      </c>
      <c r="AE137" s="36">
        <f t="shared" si="257"/>
        <v>0</v>
      </c>
      <c r="AF137" s="36">
        <f t="shared" si="257"/>
        <v>0</v>
      </c>
      <c r="AG137" s="36">
        <f t="shared" si="257"/>
        <v>0</v>
      </c>
      <c r="AH137" s="36">
        <f t="shared" si="257"/>
        <v>0</v>
      </c>
      <c r="AI137" s="36">
        <f t="shared" si="257"/>
        <v>0</v>
      </c>
      <c r="AJ137" s="36">
        <f t="shared" ref="AJ137" si="278">AJ138+AJ139</f>
        <v>0</v>
      </c>
      <c r="AK137" s="36">
        <f t="shared" si="257"/>
        <v>0</v>
      </c>
      <c r="AL137" s="36">
        <f t="shared" si="257"/>
        <v>0</v>
      </c>
      <c r="AM137" s="37">
        <f t="shared" si="257"/>
        <v>0</v>
      </c>
    </row>
    <row r="138" spans="1:39" s="2" customFormat="1" ht="15.75" x14ac:dyDescent="0.2">
      <c r="A138" s="80"/>
      <c r="B138" s="31" t="s">
        <v>190</v>
      </c>
      <c r="C138" s="66"/>
      <c r="D138" s="66"/>
      <c r="E138" s="66"/>
      <c r="F138" s="66"/>
      <c r="G138" s="66"/>
      <c r="H138" s="66"/>
      <c r="I138" s="54"/>
      <c r="J138" s="51"/>
      <c r="K138" s="30"/>
      <c r="L138" s="29">
        <f>M138+AD138</f>
        <v>0</v>
      </c>
      <c r="M138" s="30">
        <f>N138+O138+V138</f>
        <v>0</v>
      </c>
      <c r="N138" s="30">
        <f>I138*E137</f>
        <v>0</v>
      </c>
      <c r="O138" s="30">
        <f>I138*F137</f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f t="shared" ref="U138" si="279">O138</f>
        <v>0</v>
      </c>
      <c r="V138" s="30">
        <f>I138*G137</f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f t="shared" ref="AB138" si="280">V138</f>
        <v>0</v>
      </c>
      <c r="AC138" s="30">
        <f t="shared" ref="AC138" si="281">I138*H137</f>
        <v>0</v>
      </c>
      <c r="AD138" s="30">
        <f t="shared" ref="AD138" si="282">AC138</f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f t="shared" ref="AI138:AJ138" si="283">AC138</f>
        <v>0</v>
      </c>
      <c r="AJ138" s="30">
        <f t="shared" si="283"/>
        <v>0</v>
      </c>
      <c r="AK138" s="30">
        <v>0</v>
      </c>
      <c r="AL138" s="30">
        <v>0</v>
      </c>
      <c r="AM138" s="38">
        <v>0</v>
      </c>
    </row>
    <row r="139" spans="1:39" s="2" customFormat="1" ht="16.5" thickBot="1" x14ac:dyDescent="0.25">
      <c r="A139" s="81"/>
      <c r="B139" s="35" t="s">
        <v>187</v>
      </c>
      <c r="C139" s="67"/>
      <c r="D139" s="67"/>
      <c r="E139" s="67"/>
      <c r="F139" s="67"/>
      <c r="G139" s="67"/>
      <c r="H139" s="67"/>
      <c r="I139" s="55">
        <v>1</v>
      </c>
      <c r="J139" s="52">
        <v>1</v>
      </c>
      <c r="K139" s="39"/>
      <c r="L139" s="59">
        <f>M139+AC139</f>
        <v>36271.15</v>
      </c>
      <c r="M139" s="39">
        <f t="shared" ref="M139" si="284">N139</f>
        <v>36271.15</v>
      </c>
      <c r="N139" s="39">
        <f>I139*E137</f>
        <v>36271.15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41">
        <v>0</v>
      </c>
    </row>
    <row r="140" spans="1:39" s="3" customFormat="1" ht="31.5" x14ac:dyDescent="0.2">
      <c r="A140" s="79">
        <v>14</v>
      </c>
      <c r="B140" s="34" t="s">
        <v>46</v>
      </c>
      <c r="C140" s="65">
        <f>D140+H140</f>
        <v>146330.72999999998</v>
      </c>
      <c r="D140" s="65">
        <f>E140+F140+G140</f>
        <v>85046.73</v>
      </c>
      <c r="E140" s="65">
        <v>36271.15</v>
      </c>
      <c r="F140" s="65">
        <v>33102.99</v>
      </c>
      <c r="G140" s="65">
        <v>15672.59</v>
      </c>
      <c r="H140" s="65">
        <v>61284</v>
      </c>
      <c r="I140" s="53">
        <f t="shared" si="150"/>
        <v>1</v>
      </c>
      <c r="J140" s="50">
        <f t="shared" si="150"/>
        <v>0</v>
      </c>
      <c r="K140" s="36">
        <f t="shared" si="150"/>
        <v>1</v>
      </c>
      <c r="L140" s="36">
        <f t="shared" si="257"/>
        <v>36271.15</v>
      </c>
      <c r="M140" s="36">
        <f t="shared" si="257"/>
        <v>36271.15</v>
      </c>
      <c r="N140" s="36">
        <f t="shared" si="257"/>
        <v>36271.15</v>
      </c>
      <c r="O140" s="36">
        <f t="shared" si="257"/>
        <v>0</v>
      </c>
      <c r="P140" s="36">
        <f t="shared" si="257"/>
        <v>0</v>
      </c>
      <c r="Q140" s="36">
        <f t="shared" si="257"/>
        <v>0</v>
      </c>
      <c r="R140" s="36">
        <f t="shared" si="257"/>
        <v>0</v>
      </c>
      <c r="S140" s="36">
        <f t="shared" si="257"/>
        <v>0</v>
      </c>
      <c r="T140" s="36">
        <f t="shared" si="257"/>
        <v>0</v>
      </c>
      <c r="U140" s="36">
        <f t="shared" si="257"/>
        <v>0</v>
      </c>
      <c r="V140" s="36">
        <f t="shared" si="257"/>
        <v>0</v>
      </c>
      <c r="W140" s="36">
        <f t="shared" ref="W140:AC140" si="285">W141+W142</f>
        <v>0</v>
      </c>
      <c r="X140" s="36">
        <f t="shared" si="285"/>
        <v>0</v>
      </c>
      <c r="Y140" s="36">
        <f t="shared" si="285"/>
        <v>0</v>
      </c>
      <c r="Z140" s="36">
        <f t="shared" si="285"/>
        <v>0</v>
      </c>
      <c r="AA140" s="36">
        <f t="shared" si="285"/>
        <v>0</v>
      </c>
      <c r="AB140" s="36">
        <f t="shared" si="285"/>
        <v>0</v>
      </c>
      <c r="AC140" s="36">
        <f t="shared" si="285"/>
        <v>0</v>
      </c>
      <c r="AD140" s="36">
        <f t="shared" ref="AD140" si="286">AD141+AD142</f>
        <v>0</v>
      </c>
      <c r="AE140" s="36">
        <f t="shared" si="257"/>
        <v>0</v>
      </c>
      <c r="AF140" s="36">
        <f t="shared" si="257"/>
        <v>0</v>
      </c>
      <c r="AG140" s="36">
        <f t="shared" si="257"/>
        <v>0</v>
      </c>
      <c r="AH140" s="36">
        <f t="shared" si="257"/>
        <v>0</v>
      </c>
      <c r="AI140" s="36">
        <f t="shared" si="257"/>
        <v>0</v>
      </c>
      <c r="AJ140" s="36">
        <f t="shared" ref="AJ140" si="287">AJ141+AJ142</f>
        <v>0</v>
      </c>
      <c r="AK140" s="36">
        <f t="shared" si="257"/>
        <v>0</v>
      </c>
      <c r="AL140" s="36">
        <f t="shared" si="257"/>
        <v>0</v>
      </c>
      <c r="AM140" s="37">
        <f t="shared" si="257"/>
        <v>0</v>
      </c>
    </row>
    <row r="141" spans="1:39" s="2" customFormat="1" ht="15.75" x14ac:dyDescent="0.2">
      <c r="A141" s="80"/>
      <c r="B141" s="31" t="s">
        <v>190</v>
      </c>
      <c r="C141" s="66"/>
      <c r="D141" s="66"/>
      <c r="E141" s="66"/>
      <c r="F141" s="66"/>
      <c r="G141" s="66"/>
      <c r="H141" s="66"/>
      <c r="I141" s="54"/>
      <c r="J141" s="51"/>
      <c r="K141" s="30"/>
      <c r="L141" s="29">
        <f>M141+AD141</f>
        <v>0</v>
      </c>
      <c r="M141" s="30">
        <f>N141+O141+V141</f>
        <v>0</v>
      </c>
      <c r="N141" s="30">
        <f>I141*E140</f>
        <v>0</v>
      </c>
      <c r="O141" s="30">
        <f>I141*F140</f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f t="shared" ref="U141" si="288">O141</f>
        <v>0</v>
      </c>
      <c r="V141" s="30">
        <f>I141*G140</f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f t="shared" ref="AB141" si="289">V141</f>
        <v>0</v>
      </c>
      <c r="AC141" s="30">
        <f t="shared" ref="AC141" si="290">I141*H140</f>
        <v>0</v>
      </c>
      <c r="AD141" s="30">
        <f t="shared" ref="AD141" si="291">AC141</f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f t="shared" ref="AI141:AJ141" si="292">AC141</f>
        <v>0</v>
      </c>
      <c r="AJ141" s="30">
        <f t="shared" si="292"/>
        <v>0</v>
      </c>
      <c r="AK141" s="30">
        <v>0</v>
      </c>
      <c r="AL141" s="30">
        <v>0</v>
      </c>
      <c r="AM141" s="38">
        <v>0</v>
      </c>
    </row>
    <row r="142" spans="1:39" s="2" customFormat="1" ht="16.5" thickBot="1" x14ac:dyDescent="0.25">
      <c r="A142" s="81"/>
      <c r="B142" s="35" t="s">
        <v>187</v>
      </c>
      <c r="C142" s="67"/>
      <c r="D142" s="67"/>
      <c r="E142" s="67"/>
      <c r="F142" s="67"/>
      <c r="G142" s="67"/>
      <c r="H142" s="67"/>
      <c r="I142" s="55">
        <v>1</v>
      </c>
      <c r="J142" s="52"/>
      <c r="K142" s="39">
        <v>1</v>
      </c>
      <c r="L142" s="59">
        <f>M142+AC142</f>
        <v>36271.15</v>
      </c>
      <c r="M142" s="39">
        <f t="shared" ref="M142" si="293">N142</f>
        <v>36271.15</v>
      </c>
      <c r="N142" s="39">
        <f>I142*E140</f>
        <v>36271.15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41">
        <v>0</v>
      </c>
    </row>
    <row r="143" spans="1:39" s="3" customFormat="1" ht="31.5" hidden="1" customHeight="1" x14ac:dyDescent="0.2">
      <c r="A143" s="79">
        <v>37</v>
      </c>
      <c r="B143" s="34" t="s">
        <v>47</v>
      </c>
      <c r="C143" s="65">
        <f>D143+H143</f>
        <v>92818.22</v>
      </c>
      <c r="D143" s="65">
        <f>E143+F143+G143</f>
        <v>47745.899999999994</v>
      </c>
      <c r="E143" s="65">
        <v>30949.51</v>
      </c>
      <c r="F143" s="65">
        <v>13477.58</v>
      </c>
      <c r="G143" s="65">
        <v>3318.81</v>
      </c>
      <c r="H143" s="65">
        <v>45072.32</v>
      </c>
      <c r="I143" s="53">
        <f t="shared" si="150"/>
        <v>0</v>
      </c>
      <c r="J143" s="50">
        <f t="shared" si="150"/>
        <v>0</v>
      </c>
      <c r="K143" s="36">
        <f t="shared" si="150"/>
        <v>0</v>
      </c>
      <c r="L143" s="36">
        <f t="shared" si="257"/>
        <v>0</v>
      </c>
      <c r="M143" s="36">
        <f t="shared" si="257"/>
        <v>0</v>
      </c>
      <c r="N143" s="36">
        <f t="shared" si="257"/>
        <v>0</v>
      </c>
      <c r="O143" s="36">
        <f t="shared" si="257"/>
        <v>0</v>
      </c>
      <c r="P143" s="36">
        <f t="shared" si="257"/>
        <v>0</v>
      </c>
      <c r="Q143" s="36">
        <f t="shared" si="257"/>
        <v>0</v>
      </c>
      <c r="R143" s="36">
        <f t="shared" si="257"/>
        <v>0</v>
      </c>
      <c r="S143" s="36">
        <f t="shared" si="257"/>
        <v>0</v>
      </c>
      <c r="T143" s="36">
        <f t="shared" si="257"/>
        <v>0</v>
      </c>
      <c r="U143" s="36">
        <f t="shared" si="257"/>
        <v>0</v>
      </c>
      <c r="V143" s="36">
        <f t="shared" si="257"/>
        <v>0</v>
      </c>
      <c r="W143" s="36">
        <f t="shared" ref="W143:AC143" si="294">W144+W145</f>
        <v>0</v>
      </c>
      <c r="X143" s="36">
        <f t="shared" si="294"/>
        <v>0</v>
      </c>
      <c r="Y143" s="36">
        <f t="shared" si="294"/>
        <v>0</v>
      </c>
      <c r="Z143" s="36">
        <f t="shared" si="294"/>
        <v>0</v>
      </c>
      <c r="AA143" s="36">
        <f t="shared" si="294"/>
        <v>0</v>
      </c>
      <c r="AB143" s="36">
        <f t="shared" si="294"/>
        <v>0</v>
      </c>
      <c r="AC143" s="36">
        <f t="shared" si="294"/>
        <v>0</v>
      </c>
      <c r="AD143" s="36">
        <f t="shared" ref="AD143" si="295">AD144+AD145</f>
        <v>0</v>
      </c>
      <c r="AE143" s="36">
        <f t="shared" si="257"/>
        <v>0</v>
      </c>
      <c r="AF143" s="36">
        <f t="shared" si="257"/>
        <v>0</v>
      </c>
      <c r="AG143" s="36">
        <f t="shared" si="257"/>
        <v>0</v>
      </c>
      <c r="AH143" s="36">
        <f t="shared" si="257"/>
        <v>0</v>
      </c>
      <c r="AI143" s="36">
        <f t="shared" si="257"/>
        <v>0</v>
      </c>
      <c r="AJ143" s="36">
        <f t="shared" ref="AJ143" si="296">AJ144+AJ145</f>
        <v>0</v>
      </c>
      <c r="AK143" s="36">
        <f t="shared" si="257"/>
        <v>0</v>
      </c>
      <c r="AL143" s="36">
        <f t="shared" si="257"/>
        <v>0</v>
      </c>
      <c r="AM143" s="37">
        <f t="shared" si="257"/>
        <v>0</v>
      </c>
    </row>
    <row r="144" spans="1:39" s="2" customFormat="1" ht="15.75" hidden="1" customHeight="1" x14ac:dyDescent="0.2">
      <c r="A144" s="80"/>
      <c r="B144" s="31" t="s">
        <v>190</v>
      </c>
      <c r="C144" s="66"/>
      <c r="D144" s="66"/>
      <c r="E144" s="66"/>
      <c r="F144" s="66"/>
      <c r="G144" s="66"/>
      <c r="H144" s="66"/>
      <c r="I144" s="54">
        <v>0</v>
      </c>
      <c r="J144" s="51"/>
      <c r="K144" s="30"/>
      <c r="L144" s="29">
        <f>M144+AD144</f>
        <v>0</v>
      </c>
      <c r="M144" s="30">
        <f>N144+O144+V144</f>
        <v>0</v>
      </c>
      <c r="N144" s="30">
        <f>I144*E143</f>
        <v>0</v>
      </c>
      <c r="O144" s="30">
        <f>I144*F143</f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f t="shared" ref="U144" si="297">O144</f>
        <v>0</v>
      </c>
      <c r="V144" s="30">
        <f>I144*G143</f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f t="shared" ref="AB144" si="298">V144</f>
        <v>0</v>
      </c>
      <c r="AC144" s="30">
        <f t="shared" ref="AC144" si="299">I144*H143</f>
        <v>0</v>
      </c>
      <c r="AD144" s="30">
        <f t="shared" ref="AD144" si="300">AC144</f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f t="shared" ref="AI144:AJ144" si="301">AC144</f>
        <v>0</v>
      </c>
      <c r="AJ144" s="30">
        <f t="shared" si="301"/>
        <v>0</v>
      </c>
      <c r="AK144" s="30">
        <v>0</v>
      </c>
      <c r="AL144" s="30">
        <v>0</v>
      </c>
      <c r="AM144" s="38">
        <v>0</v>
      </c>
    </row>
    <row r="145" spans="1:39" s="2" customFormat="1" ht="16.5" hidden="1" customHeight="1" thickBot="1" x14ac:dyDescent="0.25">
      <c r="A145" s="81"/>
      <c r="B145" s="35" t="s">
        <v>187</v>
      </c>
      <c r="C145" s="67"/>
      <c r="D145" s="67"/>
      <c r="E145" s="67"/>
      <c r="F145" s="67"/>
      <c r="G145" s="67"/>
      <c r="H145" s="67"/>
      <c r="I145" s="55"/>
      <c r="J145" s="52"/>
      <c r="K145" s="39"/>
      <c r="L145" s="59">
        <f>M145+AC145</f>
        <v>0</v>
      </c>
      <c r="M145" s="39">
        <f t="shared" ref="M145" si="302">N145</f>
        <v>0</v>
      </c>
      <c r="N145" s="39">
        <f>I145*E143</f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41">
        <v>0</v>
      </c>
    </row>
    <row r="146" spans="1:39" s="3" customFormat="1" ht="47.25" hidden="1" customHeight="1" x14ac:dyDescent="0.2">
      <c r="A146" s="79">
        <v>38</v>
      </c>
      <c r="B146" s="34" t="s">
        <v>48</v>
      </c>
      <c r="C146" s="65">
        <f>D146+H146</f>
        <v>90978.87</v>
      </c>
      <c r="D146" s="65">
        <f>E146+F146+G146</f>
        <v>45906.549999999996</v>
      </c>
      <c r="E146" s="65">
        <v>30949.51</v>
      </c>
      <c r="F146" s="65">
        <v>11638.23</v>
      </c>
      <c r="G146" s="65">
        <v>3318.81</v>
      </c>
      <c r="H146" s="65">
        <v>45072.32</v>
      </c>
      <c r="I146" s="53">
        <f t="shared" si="150"/>
        <v>0</v>
      </c>
      <c r="J146" s="50">
        <f t="shared" si="150"/>
        <v>0</v>
      </c>
      <c r="K146" s="36">
        <f t="shared" si="150"/>
        <v>0</v>
      </c>
      <c r="L146" s="36">
        <f t="shared" si="257"/>
        <v>0</v>
      </c>
      <c r="M146" s="36">
        <f t="shared" si="257"/>
        <v>0</v>
      </c>
      <c r="N146" s="36">
        <f t="shared" si="257"/>
        <v>0</v>
      </c>
      <c r="O146" s="36">
        <f t="shared" si="257"/>
        <v>0</v>
      </c>
      <c r="P146" s="36">
        <f t="shared" si="257"/>
        <v>0</v>
      </c>
      <c r="Q146" s="36">
        <f t="shared" si="257"/>
        <v>0</v>
      </c>
      <c r="R146" s="36">
        <f t="shared" si="257"/>
        <v>0</v>
      </c>
      <c r="S146" s="36">
        <f t="shared" si="257"/>
        <v>0</v>
      </c>
      <c r="T146" s="36">
        <f t="shared" si="257"/>
        <v>0</v>
      </c>
      <c r="U146" s="36">
        <f t="shared" si="257"/>
        <v>0</v>
      </c>
      <c r="V146" s="36">
        <f t="shared" si="257"/>
        <v>0</v>
      </c>
      <c r="W146" s="36">
        <f t="shared" ref="W146:AC146" si="303">W147+W148</f>
        <v>0</v>
      </c>
      <c r="X146" s="36">
        <f t="shared" si="303"/>
        <v>0</v>
      </c>
      <c r="Y146" s="36">
        <f t="shared" si="303"/>
        <v>0</v>
      </c>
      <c r="Z146" s="36">
        <f t="shared" si="303"/>
        <v>0</v>
      </c>
      <c r="AA146" s="36">
        <f t="shared" si="303"/>
        <v>0</v>
      </c>
      <c r="AB146" s="36">
        <f t="shared" si="303"/>
        <v>0</v>
      </c>
      <c r="AC146" s="36">
        <f t="shared" si="303"/>
        <v>0</v>
      </c>
      <c r="AD146" s="36">
        <f t="shared" ref="AD146" si="304">AD147+AD148</f>
        <v>0</v>
      </c>
      <c r="AE146" s="36">
        <f t="shared" si="257"/>
        <v>0</v>
      </c>
      <c r="AF146" s="36">
        <f t="shared" si="257"/>
        <v>0</v>
      </c>
      <c r="AG146" s="36">
        <f t="shared" si="257"/>
        <v>0</v>
      </c>
      <c r="AH146" s="36">
        <f t="shared" si="257"/>
        <v>0</v>
      </c>
      <c r="AI146" s="36">
        <f t="shared" si="257"/>
        <v>0</v>
      </c>
      <c r="AJ146" s="36">
        <f t="shared" ref="AJ146" si="305">AJ147+AJ148</f>
        <v>0</v>
      </c>
      <c r="AK146" s="36">
        <f t="shared" si="257"/>
        <v>0</v>
      </c>
      <c r="AL146" s="36">
        <f t="shared" si="257"/>
        <v>0</v>
      </c>
      <c r="AM146" s="37">
        <f t="shared" si="257"/>
        <v>0</v>
      </c>
    </row>
    <row r="147" spans="1:39" s="2" customFormat="1" ht="15.75" hidden="1" customHeight="1" x14ac:dyDescent="0.2">
      <c r="A147" s="80"/>
      <c r="B147" s="31" t="s">
        <v>190</v>
      </c>
      <c r="C147" s="66"/>
      <c r="D147" s="66"/>
      <c r="E147" s="66"/>
      <c r="F147" s="66"/>
      <c r="G147" s="66"/>
      <c r="H147" s="66"/>
      <c r="I147" s="54">
        <v>0</v>
      </c>
      <c r="J147" s="51"/>
      <c r="K147" s="30"/>
      <c r="L147" s="29">
        <f>M147+AD147</f>
        <v>0</v>
      </c>
      <c r="M147" s="30">
        <f>N147+O147+V147</f>
        <v>0</v>
      </c>
      <c r="N147" s="30">
        <f>I147*E146</f>
        <v>0</v>
      </c>
      <c r="O147" s="30">
        <f>I147*F146</f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f t="shared" ref="U147" si="306">O147</f>
        <v>0</v>
      </c>
      <c r="V147" s="30">
        <f>I147*G146</f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f t="shared" ref="AB147" si="307">V147</f>
        <v>0</v>
      </c>
      <c r="AC147" s="30">
        <f t="shared" ref="AC147" si="308">I147*H146</f>
        <v>0</v>
      </c>
      <c r="AD147" s="30">
        <f t="shared" ref="AD147" si="309">AC147</f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f t="shared" ref="AI147:AJ147" si="310">AC147</f>
        <v>0</v>
      </c>
      <c r="AJ147" s="30">
        <f t="shared" si="310"/>
        <v>0</v>
      </c>
      <c r="AK147" s="30">
        <v>0</v>
      </c>
      <c r="AL147" s="30">
        <v>0</v>
      </c>
      <c r="AM147" s="38">
        <v>0</v>
      </c>
    </row>
    <row r="148" spans="1:39" s="2" customFormat="1" ht="16.5" hidden="1" customHeight="1" thickBot="1" x14ac:dyDescent="0.25">
      <c r="A148" s="81"/>
      <c r="B148" s="35" t="s">
        <v>187</v>
      </c>
      <c r="C148" s="67"/>
      <c r="D148" s="67"/>
      <c r="E148" s="67"/>
      <c r="F148" s="67"/>
      <c r="G148" s="67"/>
      <c r="H148" s="67"/>
      <c r="I148" s="55"/>
      <c r="J148" s="52"/>
      <c r="K148" s="39"/>
      <c r="L148" s="59">
        <f>M148+AC148</f>
        <v>0</v>
      </c>
      <c r="M148" s="39">
        <f t="shared" ref="M148" si="311">N148</f>
        <v>0</v>
      </c>
      <c r="N148" s="39">
        <f>I148*E146</f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41">
        <v>0</v>
      </c>
    </row>
    <row r="149" spans="1:39" s="3" customFormat="1" ht="47.25" hidden="1" customHeight="1" x14ac:dyDescent="0.2">
      <c r="A149" s="79">
        <v>39</v>
      </c>
      <c r="B149" s="34" t="s">
        <v>49</v>
      </c>
      <c r="C149" s="65">
        <f>D149+H149</f>
        <v>102252.56</v>
      </c>
      <c r="D149" s="65">
        <f>E149+F149+G149</f>
        <v>78157.81</v>
      </c>
      <c r="E149" s="65">
        <v>61321.71</v>
      </c>
      <c r="F149" s="65">
        <v>11181.47</v>
      </c>
      <c r="G149" s="65">
        <v>5654.63</v>
      </c>
      <c r="H149" s="65">
        <v>24094.75</v>
      </c>
      <c r="I149" s="53">
        <f t="shared" si="150"/>
        <v>0</v>
      </c>
      <c r="J149" s="50">
        <f t="shared" si="150"/>
        <v>0</v>
      </c>
      <c r="K149" s="36">
        <f t="shared" si="150"/>
        <v>0</v>
      </c>
      <c r="L149" s="36">
        <f t="shared" ref="L149:AM164" si="312">L150+L151</f>
        <v>0</v>
      </c>
      <c r="M149" s="36">
        <f t="shared" si="312"/>
        <v>0</v>
      </c>
      <c r="N149" s="36">
        <f t="shared" si="312"/>
        <v>0</v>
      </c>
      <c r="O149" s="36">
        <f t="shared" si="312"/>
        <v>0</v>
      </c>
      <c r="P149" s="36">
        <f t="shared" si="312"/>
        <v>0</v>
      </c>
      <c r="Q149" s="36">
        <f t="shared" si="312"/>
        <v>0</v>
      </c>
      <c r="R149" s="36">
        <f t="shared" si="312"/>
        <v>0</v>
      </c>
      <c r="S149" s="36">
        <f t="shared" si="312"/>
        <v>0</v>
      </c>
      <c r="T149" s="36">
        <f t="shared" si="312"/>
        <v>0</v>
      </c>
      <c r="U149" s="36">
        <f t="shared" si="312"/>
        <v>0</v>
      </c>
      <c r="V149" s="36">
        <f t="shared" si="312"/>
        <v>0</v>
      </c>
      <c r="W149" s="36">
        <f t="shared" si="312"/>
        <v>0</v>
      </c>
      <c r="X149" s="36">
        <f t="shared" si="312"/>
        <v>0</v>
      </c>
      <c r="Y149" s="36">
        <f t="shared" si="312"/>
        <v>0</v>
      </c>
      <c r="Z149" s="36">
        <f t="shared" ref="Z149:AC149" si="313">Z150+Z151</f>
        <v>0</v>
      </c>
      <c r="AA149" s="36">
        <f t="shared" si="313"/>
        <v>0</v>
      </c>
      <c r="AB149" s="36">
        <f t="shared" si="313"/>
        <v>0</v>
      </c>
      <c r="AC149" s="36">
        <f t="shared" si="313"/>
        <v>0</v>
      </c>
      <c r="AD149" s="36">
        <f t="shared" ref="AD149" si="314">AD150+AD151</f>
        <v>0</v>
      </c>
      <c r="AE149" s="36">
        <f t="shared" si="312"/>
        <v>0</v>
      </c>
      <c r="AF149" s="36">
        <f t="shared" si="312"/>
        <v>0</v>
      </c>
      <c r="AG149" s="36">
        <f t="shared" si="312"/>
        <v>0</v>
      </c>
      <c r="AH149" s="36">
        <f t="shared" si="312"/>
        <v>0</v>
      </c>
      <c r="AI149" s="36">
        <f t="shared" si="312"/>
        <v>0</v>
      </c>
      <c r="AJ149" s="36">
        <f t="shared" ref="AJ149" si="315">AJ150+AJ151</f>
        <v>0</v>
      </c>
      <c r="AK149" s="36">
        <f t="shared" si="312"/>
        <v>0</v>
      </c>
      <c r="AL149" s="36">
        <f t="shared" si="312"/>
        <v>0</v>
      </c>
      <c r="AM149" s="37">
        <f t="shared" si="312"/>
        <v>0</v>
      </c>
    </row>
    <row r="150" spans="1:39" s="2" customFormat="1" ht="15.75" hidden="1" customHeight="1" x14ac:dyDescent="0.2">
      <c r="A150" s="80"/>
      <c r="B150" s="31" t="s">
        <v>190</v>
      </c>
      <c r="C150" s="66"/>
      <c r="D150" s="66"/>
      <c r="E150" s="66"/>
      <c r="F150" s="66"/>
      <c r="G150" s="66"/>
      <c r="H150" s="66"/>
      <c r="I150" s="54">
        <v>0</v>
      </c>
      <c r="J150" s="51"/>
      <c r="K150" s="30"/>
      <c r="L150" s="29">
        <f>M150+AD150</f>
        <v>0</v>
      </c>
      <c r="M150" s="30">
        <f>N150+O150+V150</f>
        <v>0</v>
      </c>
      <c r="N150" s="30">
        <f>I150*E149</f>
        <v>0</v>
      </c>
      <c r="O150" s="30">
        <f>I150*F149</f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f t="shared" ref="U150" si="316">O150</f>
        <v>0</v>
      </c>
      <c r="V150" s="30">
        <f>I150*G149</f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f t="shared" ref="AB150" si="317">V150</f>
        <v>0</v>
      </c>
      <c r="AC150" s="30">
        <f t="shared" ref="AC150" si="318">I150*H149</f>
        <v>0</v>
      </c>
      <c r="AD150" s="30">
        <f t="shared" ref="AD150" si="319">AC150</f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f t="shared" ref="AI150:AJ150" si="320">AC150</f>
        <v>0</v>
      </c>
      <c r="AJ150" s="30">
        <f t="shared" si="320"/>
        <v>0</v>
      </c>
      <c r="AK150" s="30">
        <v>0</v>
      </c>
      <c r="AL150" s="30">
        <v>0</v>
      </c>
      <c r="AM150" s="38">
        <v>0</v>
      </c>
    </row>
    <row r="151" spans="1:39" s="2" customFormat="1" ht="16.5" hidden="1" customHeight="1" thickBot="1" x14ac:dyDescent="0.25">
      <c r="A151" s="81"/>
      <c r="B151" s="35" t="s">
        <v>187</v>
      </c>
      <c r="C151" s="67"/>
      <c r="D151" s="67"/>
      <c r="E151" s="67"/>
      <c r="F151" s="67"/>
      <c r="G151" s="67"/>
      <c r="H151" s="67"/>
      <c r="I151" s="55"/>
      <c r="J151" s="52"/>
      <c r="K151" s="39"/>
      <c r="L151" s="59">
        <f>M151+AC151</f>
        <v>0</v>
      </c>
      <c r="M151" s="39">
        <f t="shared" ref="M151" si="321">N151</f>
        <v>0</v>
      </c>
      <c r="N151" s="39">
        <f>I151*E149</f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41">
        <v>0</v>
      </c>
    </row>
    <row r="152" spans="1:39" s="3" customFormat="1" ht="47.25" x14ac:dyDescent="0.2">
      <c r="A152" s="79">
        <v>15</v>
      </c>
      <c r="B152" s="34" t="s">
        <v>50</v>
      </c>
      <c r="C152" s="65">
        <f>D152+H152</f>
        <v>126375.95</v>
      </c>
      <c r="D152" s="65">
        <f>E152+F152+G152</f>
        <v>99698.29</v>
      </c>
      <c r="E152" s="65">
        <v>61321.71</v>
      </c>
      <c r="F152" s="65">
        <v>31626.46</v>
      </c>
      <c r="G152" s="65">
        <v>6750.12</v>
      </c>
      <c r="H152" s="65">
        <v>26677.66</v>
      </c>
      <c r="I152" s="53">
        <f t="shared" si="150"/>
        <v>1</v>
      </c>
      <c r="J152" s="50">
        <f t="shared" si="150"/>
        <v>0</v>
      </c>
      <c r="K152" s="36">
        <f t="shared" si="150"/>
        <v>1</v>
      </c>
      <c r="L152" s="36">
        <f t="shared" si="312"/>
        <v>61321.71</v>
      </c>
      <c r="M152" s="36">
        <f t="shared" si="312"/>
        <v>61321.71</v>
      </c>
      <c r="N152" s="36">
        <f t="shared" si="312"/>
        <v>61321.71</v>
      </c>
      <c r="O152" s="36">
        <f t="shared" si="312"/>
        <v>0</v>
      </c>
      <c r="P152" s="36">
        <f t="shared" si="312"/>
        <v>0</v>
      </c>
      <c r="Q152" s="36">
        <f t="shared" si="312"/>
        <v>0</v>
      </c>
      <c r="R152" s="36">
        <f t="shared" si="312"/>
        <v>0</v>
      </c>
      <c r="S152" s="36">
        <f t="shared" si="312"/>
        <v>0</v>
      </c>
      <c r="T152" s="36">
        <f t="shared" si="312"/>
        <v>0</v>
      </c>
      <c r="U152" s="36">
        <f t="shared" si="312"/>
        <v>0</v>
      </c>
      <c r="V152" s="36">
        <f t="shared" si="312"/>
        <v>0</v>
      </c>
      <c r="W152" s="36">
        <f t="shared" ref="W152:AC152" si="322">W153+W154</f>
        <v>0</v>
      </c>
      <c r="X152" s="36">
        <f t="shared" si="322"/>
        <v>0</v>
      </c>
      <c r="Y152" s="36">
        <f t="shared" si="322"/>
        <v>0</v>
      </c>
      <c r="Z152" s="36">
        <f t="shared" si="322"/>
        <v>0</v>
      </c>
      <c r="AA152" s="36">
        <f t="shared" si="322"/>
        <v>0</v>
      </c>
      <c r="AB152" s="36">
        <f t="shared" si="322"/>
        <v>0</v>
      </c>
      <c r="AC152" s="36">
        <f t="shared" si="322"/>
        <v>0</v>
      </c>
      <c r="AD152" s="36">
        <f t="shared" ref="AD152" si="323">AD153+AD154</f>
        <v>0</v>
      </c>
      <c r="AE152" s="36">
        <f t="shared" si="312"/>
        <v>0</v>
      </c>
      <c r="AF152" s="36">
        <f t="shared" si="312"/>
        <v>0</v>
      </c>
      <c r="AG152" s="36">
        <f t="shared" si="312"/>
        <v>0</v>
      </c>
      <c r="AH152" s="36">
        <f t="shared" si="312"/>
        <v>0</v>
      </c>
      <c r="AI152" s="36">
        <f t="shared" si="312"/>
        <v>0</v>
      </c>
      <c r="AJ152" s="36">
        <f t="shared" ref="AJ152" si="324">AJ153+AJ154</f>
        <v>0</v>
      </c>
      <c r="AK152" s="36">
        <f t="shared" si="312"/>
        <v>0</v>
      </c>
      <c r="AL152" s="36">
        <f t="shared" si="312"/>
        <v>0</v>
      </c>
      <c r="AM152" s="37">
        <f t="shared" si="312"/>
        <v>0</v>
      </c>
    </row>
    <row r="153" spans="1:39" s="2" customFormat="1" ht="15.75" x14ac:dyDescent="0.2">
      <c r="A153" s="80"/>
      <c r="B153" s="31" t="s">
        <v>190</v>
      </c>
      <c r="C153" s="66"/>
      <c r="D153" s="66"/>
      <c r="E153" s="66"/>
      <c r="F153" s="66"/>
      <c r="G153" s="66"/>
      <c r="H153" s="66"/>
      <c r="I153" s="54"/>
      <c r="J153" s="51"/>
      <c r="K153" s="30"/>
      <c r="L153" s="29">
        <f>M153+AD153</f>
        <v>0</v>
      </c>
      <c r="M153" s="30">
        <f>N153+O153+V153</f>
        <v>0</v>
      </c>
      <c r="N153" s="30">
        <f>I153*E152</f>
        <v>0</v>
      </c>
      <c r="O153" s="30">
        <f>I153*F152</f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f t="shared" ref="U153" si="325">O153</f>
        <v>0</v>
      </c>
      <c r="V153" s="30">
        <f>I153*G152</f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f t="shared" ref="AB153" si="326">V153</f>
        <v>0</v>
      </c>
      <c r="AC153" s="30">
        <f t="shared" ref="AC153" si="327">I153*H152</f>
        <v>0</v>
      </c>
      <c r="AD153" s="30">
        <f t="shared" ref="AD153" si="328">AC153</f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f t="shared" ref="AI153:AJ153" si="329">AC153</f>
        <v>0</v>
      </c>
      <c r="AJ153" s="30">
        <f t="shared" si="329"/>
        <v>0</v>
      </c>
      <c r="AK153" s="30">
        <v>0</v>
      </c>
      <c r="AL153" s="30">
        <v>0</v>
      </c>
      <c r="AM153" s="38">
        <v>0</v>
      </c>
    </row>
    <row r="154" spans="1:39" s="2" customFormat="1" ht="16.5" thickBot="1" x14ac:dyDescent="0.25">
      <c r="A154" s="81"/>
      <c r="B154" s="35" t="s">
        <v>187</v>
      </c>
      <c r="C154" s="67"/>
      <c r="D154" s="67"/>
      <c r="E154" s="67"/>
      <c r="F154" s="67"/>
      <c r="G154" s="67"/>
      <c r="H154" s="67"/>
      <c r="I154" s="55">
        <v>1</v>
      </c>
      <c r="J154" s="52"/>
      <c r="K154" s="39">
        <v>1</v>
      </c>
      <c r="L154" s="59">
        <f>M154+AC154</f>
        <v>61321.71</v>
      </c>
      <c r="M154" s="39">
        <f t="shared" ref="M154" si="330">N154</f>
        <v>61321.71</v>
      </c>
      <c r="N154" s="39">
        <f>I154*E152</f>
        <v>61321.71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41">
        <v>0</v>
      </c>
    </row>
    <row r="155" spans="1:39" s="3" customFormat="1" ht="47.25" hidden="1" customHeight="1" x14ac:dyDescent="0.2">
      <c r="A155" s="79">
        <v>41</v>
      </c>
      <c r="B155" s="34" t="s">
        <v>51</v>
      </c>
      <c r="C155" s="65">
        <f>D155+H155</f>
        <v>47889.16</v>
      </c>
      <c r="D155" s="65">
        <f>E155+F155+G155</f>
        <v>46862.94</v>
      </c>
      <c r="E155" s="65">
        <v>42456.76</v>
      </c>
      <c r="F155" s="65">
        <v>2609.61</v>
      </c>
      <c r="G155" s="65">
        <v>1796.57</v>
      </c>
      <c r="H155" s="65">
        <v>1026.22</v>
      </c>
      <c r="I155" s="53">
        <f t="shared" ref="I155:K218" si="331">I156+I157</f>
        <v>0</v>
      </c>
      <c r="J155" s="50">
        <f t="shared" si="331"/>
        <v>0</v>
      </c>
      <c r="K155" s="36">
        <f t="shared" si="331"/>
        <v>0</v>
      </c>
      <c r="L155" s="36">
        <f t="shared" si="312"/>
        <v>0</v>
      </c>
      <c r="M155" s="36">
        <f t="shared" si="312"/>
        <v>0</v>
      </c>
      <c r="N155" s="36">
        <f t="shared" si="312"/>
        <v>0</v>
      </c>
      <c r="O155" s="36">
        <f t="shared" si="312"/>
        <v>0</v>
      </c>
      <c r="P155" s="36">
        <f t="shared" si="312"/>
        <v>0</v>
      </c>
      <c r="Q155" s="36">
        <f t="shared" si="312"/>
        <v>0</v>
      </c>
      <c r="R155" s="36">
        <f t="shared" si="312"/>
        <v>0</v>
      </c>
      <c r="S155" s="36">
        <f t="shared" si="312"/>
        <v>0</v>
      </c>
      <c r="T155" s="36">
        <f t="shared" si="312"/>
        <v>0</v>
      </c>
      <c r="U155" s="36">
        <f t="shared" si="312"/>
        <v>0</v>
      </c>
      <c r="V155" s="36">
        <f t="shared" si="312"/>
        <v>0</v>
      </c>
      <c r="W155" s="36">
        <f t="shared" ref="W155:AC155" si="332">W156+W157</f>
        <v>0</v>
      </c>
      <c r="X155" s="36">
        <f t="shared" si="332"/>
        <v>0</v>
      </c>
      <c r="Y155" s="36">
        <f t="shared" si="332"/>
        <v>0</v>
      </c>
      <c r="Z155" s="36">
        <f t="shared" si="332"/>
        <v>0</v>
      </c>
      <c r="AA155" s="36">
        <f t="shared" si="332"/>
        <v>0</v>
      </c>
      <c r="AB155" s="36">
        <f t="shared" si="332"/>
        <v>0</v>
      </c>
      <c r="AC155" s="36">
        <f t="shared" si="332"/>
        <v>0</v>
      </c>
      <c r="AD155" s="36">
        <f t="shared" ref="AD155" si="333">AD156+AD157</f>
        <v>0</v>
      </c>
      <c r="AE155" s="36">
        <f t="shared" si="312"/>
        <v>0</v>
      </c>
      <c r="AF155" s="36">
        <f t="shared" si="312"/>
        <v>0</v>
      </c>
      <c r="AG155" s="36">
        <f t="shared" si="312"/>
        <v>0</v>
      </c>
      <c r="AH155" s="36">
        <f t="shared" si="312"/>
        <v>0</v>
      </c>
      <c r="AI155" s="36">
        <f t="shared" si="312"/>
        <v>0</v>
      </c>
      <c r="AJ155" s="36">
        <f t="shared" ref="AJ155" si="334">AJ156+AJ157</f>
        <v>0</v>
      </c>
      <c r="AK155" s="36">
        <f t="shared" si="312"/>
        <v>0</v>
      </c>
      <c r="AL155" s="36">
        <f t="shared" si="312"/>
        <v>0</v>
      </c>
      <c r="AM155" s="37">
        <f t="shared" si="312"/>
        <v>0</v>
      </c>
    </row>
    <row r="156" spans="1:39" s="2" customFormat="1" ht="15.75" hidden="1" customHeight="1" x14ac:dyDescent="0.2">
      <c r="A156" s="80"/>
      <c r="B156" s="31" t="s">
        <v>190</v>
      </c>
      <c r="C156" s="66"/>
      <c r="D156" s="66"/>
      <c r="E156" s="66"/>
      <c r="F156" s="66"/>
      <c r="G156" s="66"/>
      <c r="H156" s="66"/>
      <c r="I156" s="54">
        <v>0</v>
      </c>
      <c r="J156" s="51"/>
      <c r="K156" s="30"/>
      <c r="L156" s="29">
        <f>M156+AD156</f>
        <v>0</v>
      </c>
      <c r="M156" s="30">
        <f>N156+O156+V156</f>
        <v>0</v>
      </c>
      <c r="N156" s="30">
        <f>I156*E155</f>
        <v>0</v>
      </c>
      <c r="O156" s="30">
        <f>I156*F155</f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f t="shared" ref="U156" si="335">O156</f>
        <v>0</v>
      </c>
      <c r="V156" s="30">
        <f>I156*G155</f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f t="shared" ref="AB156" si="336">V156</f>
        <v>0</v>
      </c>
      <c r="AC156" s="30">
        <f t="shared" ref="AC156" si="337">I156*H155</f>
        <v>0</v>
      </c>
      <c r="AD156" s="30">
        <f t="shared" ref="AD156" si="338">AC156</f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f t="shared" ref="AI156:AJ156" si="339">AC156</f>
        <v>0</v>
      </c>
      <c r="AJ156" s="30">
        <f t="shared" si="339"/>
        <v>0</v>
      </c>
      <c r="AK156" s="30">
        <v>0</v>
      </c>
      <c r="AL156" s="30">
        <v>0</v>
      </c>
      <c r="AM156" s="38">
        <v>0</v>
      </c>
    </row>
    <row r="157" spans="1:39" s="2" customFormat="1" ht="16.5" hidden="1" customHeight="1" thickBot="1" x14ac:dyDescent="0.25">
      <c r="A157" s="81"/>
      <c r="B157" s="35" t="s">
        <v>187</v>
      </c>
      <c r="C157" s="67"/>
      <c r="D157" s="67"/>
      <c r="E157" s="67"/>
      <c r="F157" s="67"/>
      <c r="G157" s="67"/>
      <c r="H157" s="67"/>
      <c r="I157" s="55"/>
      <c r="J157" s="52"/>
      <c r="K157" s="39"/>
      <c r="L157" s="59">
        <f>M157+AC157</f>
        <v>0</v>
      </c>
      <c r="M157" s="39">
        <f t="shared" ref="M157" si="340">N157</f>
        <v>0</v>
      </c>
      <c r="N157" s="39">
        <f>I157*E155</f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41">
        <v>0</v>
      </c>
    </row>
    <row r="158" spans="1:39" s="3" customFormat="1" ht="47.25" hidden="1" customHeight="1" x14ac:dyDescent="0.2">
      <c r="A158" s="79">
        <v>42</v>
      </c>
      <c r="B158" s="34" t="s">
        <v>52</v>
      </c>
      <c r="C158" s="65">
        <f>D158+H158</f>
        <v>102215.03</v>
      </c>
      <c r="D158" s="65">
        <f>E158+F158+G158</f>
        <v>72360.28</v>
      </c>
      <c r="E158" s="65">
        <v>55797.81</v>
      </c>
      <c r="F158" s="65">
        <v>10615.07</v>
      </c>
      <c r="G158" s="65">
        <v>5947.4</v>
      </c>
      <c r="H158" s="65">
        <v>29854.75</v>
      </c>
      <c r="I158" s="53">
        <f t="shared" si="331"/>
        <v>0</v>
      </c>
      <c r="J158" s="50">
        <f t="shared" si="331"/>
        <v>0</v>
      </c>
      <c r="K158" s="36">
        <f t="shared" si="331"/>
        <v>0</v>
      </c>
      <c r="L158" s="36">
        <f t="shared" si="312"/>
        <v>0</v>
      </c>
      <c r="M158" s="36">
        <f t="shared" si="312"/>
        <v>0</v>
      </c>
      <c r="N158" s="36">
        <f t="shared" si="312"/>
        <v>0</v>
      </c>
      <c r="O158" s="36">
        <f t="shared" si="312"/>
        <v>0</v>
      </c>
      <c r="P158" s="36">
        <f t="shared" si="312"/>
        <v>0</v>
      </c>
      <c r="Q158" s="36">
        <f t="shared" si="312"/>
        <v>0</v>
      </c>
      <c r="R158" s="36">
        <f t="shared" si="312"/>
        <v>0</v>
      </c>
      <c r="S158" s="36">
        <f t="shared" si="312"/>
        <v>0</v>
      </c>
      <c r="T158" s="36">
        <f t="shared" si="312"/>
        <v>0</v>
      </c>
      <c r="U158" s="36">
        <f t="shared" si="312"/>
        <v>0</v>
      </c>
      <c r="V158" s="36">
        <f t="shared" si="312"/>
        <v>0</v>
      </c>
      <c r="W158" s="36">
        <f t="shared" ref="W158:AC158" si="341">W159+W160</f>
        <v>0</v>
      </c>
      <c r="X158" s="36">
        <f t="shared" si="341"/>
        <v>0</v>
      </c>
      <c r="Y158" s="36">
        <f t="shared" si="341"/>
        <v>0</v>
      </c>
      <c r="Z158" s="36">
        <f t="shared" si="341"/>
        <v>0</v>
      </c>
      <c r="AA158" s="36">
        <f t="shared" si="341"/>
        <v>0</v>
      </c>
      <c r="AB158" s="36">
        <f t="shared" si="341"/>
        <v>0</v>
      </c>
      <c r="AC158" s="36">
        <f t="shared" si="341"/>
        <v>0</v>
      </c>
      <c r="AD158" s="36">
        <f t="shared" ref="AD158" si="342">AD159+AD160</f>
        <v>0</v>
      </c>
      <c r="AE158" s="36">
        <f t="shared" si="312"/>
        <v>0</v>
      </c>
      <c r="AF158" s="36">
        <f t="shared" si="312"/>
        <v>0</v>
      </c>
      <c r="AG158" s="36">
        <f t="shared" si="312"/>
        <v>0</v>
      </c>
      <c r="AH158" s="36">
        <f t="shared" si="312"/>
        <v>0</v>
      </c>
      <c r="AI158" s="36">
        <f t="shared" si="312"/>
        <v>0</v>
      </c>
      <c r="AJ158" s="36">
        <f t="shared" ref="AJ158" si="343">AJ159+AJ160</f>
        <v>0</v>
      </c>
      <c r="AK158" s="36">
        <f t="shared" si="312"/>
        <v>0</v>
      </c>
      <c r="AL158" s="36">
        <f t="shared" si="312"/>
        <v>0</v>
      </c>
      <c r="AM158" s="37">
        <f t="shared" si="312"/>
        <v>0</v>
      </c>
    </row>
    <row r="159" spans="1:39" s="2" customFormat="1" ht="15.75" hidden="1" customHeight="1" x14ac:dyDescent="0.2">
      <c r="A159" s="80"/>
      <c r="B159" s="31" t="s">
        <v>190</v>
      </c>
      <c r="C159" s="66"/>
      <c r="D159" s="66"/>
      <c r="E159" s="66"/>
      <c r="F159" s="66"/>
      <c r="G159" s="66"/>
      <c r="H159" s="66"/>
      <c r="I159" s="54">
        <v>0</v>
      </c>
      <c r="J159" s="51"/>
      <c r="K159" s="30"/>
      <c r="L159" s="29">
        <f>M159+AD159</f>
        <v>0</v>
      </c>
      <c r="M159" s="30">
        <f>N159+O159+V159</f>
        <v>0</v>
      </c>
      <c r="N159" s="30">
        <f>I159*E158</f>
        <v>0</v>
      </c>
      <c r="O159" s="30">
        <f>I159*F158</f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f t="shared" ref="U159" si="344">O159</f>
        <v>0</v>
      </c>
      <c r="V159" s="30">
        <f>I159*G158</f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f t="shared" ref="AB159" si="345">V159</f>
        <v>0</v>
      </c>
      <c r="AC159" s="30">
        <f t="shared" ref="AC159" si="346">I159*H158</f>
        <v>0</v>
      </c>
      <c r="AD159" s="30">
        <f t="shared" ref="AD159" si="347">AC159</f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f t="shared" ref="AI159:AJ159" si="348">AC159</f>
        <v>0</v>
      </c>
      <c r="AJ159" s="30">
        <f t="shared" si="348"/>
        <v>0</v>
      </c>
      <c r="AK159" s="30">
        <v>0</v>
      </c>
      <c r="AL159" s="30">
        <v>0</v>
      </c>
      <c r="AM159" s="38">
        <v>0</v>
      </c>
    </row>
    <row r="160" spans="1:39" s="2" customFormat="1" ht="16.5" hidden="1" customHeight="1" thickBot="1" x14ac:dyDescent="0.25">
      <c r="A160" s="81"/>
      <c r="B160" s="35" t="s">
        <v>187</v>
      </c>
      <c r="C160" s="67"/>
      <c r="D160" s="67"/>
      <c r="E160" s="67"/>
      <c r="F160" s="67"/>
      <c r="G160" s="67"/>
      <c r="H160" s="67"/>
      <c r="I160" s="55"/>
      <c r="J160" s="52"/>
      <c r="K160" s="39"/>
      <c r="L160" s="59">
        <f>M160+AC160</f>
        <v>0</v>
      </c>
      <c r="M160" s="39">
        <f t="shared" ref="M160" si="349">N160</f>
        <v>0</v>
      </c>
      <c r="N160" s="39">
        <f>I160*E158</f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41">
        <v>0</v>
      </c>
    </row>
    <row r="161" spans="1:39" s="3" customFormat="1" ht="31.5" hidden="1" customHeight="1" x14ac:dyDescent="0.2">
      <c r="A161" s="79">
        <v>43</v>
      </c>
      <c r="B161" s="34" t="s">
        <v>53</v>
      </c>
      <c r="C161" s="65">
        <f>D161+H161</f>
        <v>117002.98000000001</v>
      </c>
      <c r="D161" s="65">
        <f>E161+F161+G161</f>
        <v>90325.32</v>
      </c>
      <c r="E161" s="65">
        <v>61321.71</v>
      </c>
      <c r="F161" s="65">
        <v>22331.61</v>
      </c>
      <c r="G161" s="65">
        <v>6672</v>
      </c>
      <c r="H161" s="65">
        <v>26677.66</v>
      </c>
      <c r="I161" s="53">
        <f t="shared" si="331"/>
        <v>0</v>
      </c>
      <c r="J161" s="50">
        <f t="shared" si="331"/>
        <v>0</v>
      </c>
      <c r="K161" s="36">
        <f t="shared" si="331"/>
        <v>0</v>
      </c>
      <c r="L161" s="36">
        <f t="shared" si="312"/>
        <v>0</v>
      </c>
      <c r="M161" s="36">
        <f t="shared" si="312"/>
        <v>0</v>
      </c>
      <c r="N161" s="36">
        <f t="shared" si="312"/>
        <v>0</v>
      </c>
      <c r="O161" s="36">
        <f t="shared" si="312"/>
        <v>0</v>
      </c>
      <c r="P161" s="36">
        <f t="shared" si="312"/>
        <v>0</v>
      </c>
      <c r="Q161" s="36">
        <f t="shared" si="312"/>
        <v>0</v>
      </c>
      <c r="R161" s="36">
        <f t="shared" si="312"/>
        <v>0</v>
      </c>
      <c r="S161" s="36">
        <f t="shared" si="312"/>
        <v>0</v>
      </c>
      <c r="T161" s="36">
        <f t="shared" si="312"/>
        <v>0</v>
      </c>
      <c r="U161" s="36">
        <f t="shared" si="312"/>
        <v>0</v>
      </c>
      <c r="V161" s="36">
        <f t="shared" si="312"/>
        <v>0</v>
      </c>
      <c r="W161" s="36">
        <f t="shared" ref="W161:AC161" si="350">W162+W163</f>
        <v>0</v>
      </c>
      <c r="X161" s="36">
        <f t="shared" si="350"/>
        <v>0</v>
      </c>
      <c r="Y161" s="36">
        <f t="shared" si="350"/>
        <v>0</v>
      </c>
      <c r="Z161" s="36">
        <f t="shared" si="350"/>
        <v>0</v>
      </c>
      <c r="AA161" s="36">
        <f t="shared" si="350"/>
        <v>0</v>
      </c>
      <c r="AB161" s="36">
        <f t="shared" si="350"/>
        <v>0</v>
      </c>
      <c r="AC161" s="36">
        <f t="shared" si="350"/>
        <v>0</v>
      </c>
      <c r="AD161" s="36">
        <f t="shared" ref="AD161" si="351">AD162+AD163</f>
        <v>0</v>
      </c>
      <c r="AE161" s="36">
        <f t="shared" si="312"/>
        <v>0</v>
      </c>
      <c r="AF161" s="36">
        <f t="shared" si="312"/>
        <v>0</v>
      </c>
      <c r="AG161" s="36">
        <f t="shared" si="312"/>
        <v>0</v>
      </c>
      <c r="AH161" s="36">
        <f t="shared" si="312"/>
        <v>0</v>
      </c>
      <c r="AI161" s="36">
        <f t="shared" si="312"/>
        <v>0</v>
      </c>
      <c r="AJ161" s="36">
        <f t="shared" ref="AJ161" si="352">AJ162+AJ163</f>
        <v>0</v>
      </c>
      <c r="AK161" s="36">
        <f t="shared" si="312"/>
        <v>0</v>
      </c>
      <c r="AL161" s="36">
        <f t="shared" si="312"/>
        <v>0</v>
      </c>
      <c r="AM161" s="37">
        <f t="shared" si="312"/>
        <v>0</v>
      </c>
    </row>
    <row r="162" spans="1:39" s="2" customFormat="1" ht="15.75" hidden="1" customHeight="1" x14ac:dyDescent="0.2">
      <c r="A162" s="80"/>
      <c r="B162" s="31" t="s">
        <v>190</v>
      </c>
      <c r="C162" s="66"/>
      <c r="D162" s="66"/>
      <c r="E162" s="66"/>
      <c r="F162" s="66"/>
      <c r="G162" s="66"/>
      <c r="H162" s="66"/>
      <c r="I162" s="54">
        <v>0</v>
      </c>
      <c r="J162" s="51"/>
      <c r="K162" s="30"/>
      <c r="L162" s="29">
        <f>M162+AD162</f>
        <v>0</v>
      </c>
      <c r="M162" s="30">
        <f>N162+O162+V162</f>
        <v>0</v>
      </c>
      <c r="N162" s="30">
        <f>I162*E161</f>
        <v>0</v>
      </c>
      <c r="O162" s="30">
        <f>I162*F161</f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f t="shared" ref="U162" si="353">O162</f>
        <v>0</v>
      </c>
      <c r="V162" s="30">
        <f>I162*G161</f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f t="shared" ref="AB162" si="354">V162</f>
        <v>0</v>
      </c>
      <c r="AC162" s="30">
        <f t="shared" ref="AC162" si="355">I162*H161</f>
        <v>0</v>
      </c>
      <c r="AD162" s="30">
        <f t="shared" ref="AD162" si="356">AC162</f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f t="shared" ref="AI162:AJ162" si="357">AC162</f>
        <v>0</v>
      </c>
      <c r="AJ162" s="30">
        <f t="shared" si="357"/>
        <v>0</v>
      </c>
      <c r="AK162" s="30">
        <v>0</v>
      </c>
      <c r="AL162" s="30">
        <v>0</v>
      </c>
      <c r="AM162" s="38">
        <v>0</v>
      </c>
    </row>
    <row r="163" spans="1:39" s="2" customFormat="1" ht="16.5" hidden="1" customHeight="1" thickBot="1" x14ac:dyDescent="0.25">
      <c r="A163" s="81"/>
      <c r="B163" s="35" t="s">
        <v>187</v>
      </c>
      <c r="C163" s="67"/>
      <c r="D163" s="67"/>
      <c r="E163" s="67"/>
      <c r="F163" s="67"/>
      <c r="G163" s="67"/>
      <c r="H163" s="67"/>
      <c r="I163" s="55"/>
      <c r="J163" s="52"/>
      <c r="K163" s="39"/>
      <c r="L163" s="59">
        <f>M163+AC163</f>
        <v>0</v>
      </c>
      <c r="M163" s="39">
        <f t="shared" ref="M163" si="358">N163</f>
        <v>0</v>
      </c>
      <c r="N163" s="39">
        <f>I163*E161</f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41">
        <v>0</v>
      </c>
    </row>
    <row r="164" spans="1:39" s="3" customFormat="1" ht="94.5" hidden="1" customHeight="1" x14ac:dyDescent="0.2">
      <c r="A164" s="79">
        <v>44</v>
      </c>
      <c r="B164" s="34" t="s">
        <v>54</v>
      </c>
      <c r="C164" s="65">
        <f>D164+H164</f>
        <v>117863.79</v>
      </c>
      <c r="D164" s="65">
        <f>E164+F164+G164</f>
        <v>91186.12999999999</v>
      </c>
      <c r="E164" s="65">
        <v>61321.71</v>
      </c>
      <c r="F164" s="65">
        <v>23142.91</v>
      </c>
      <c r="G164" s="65">
        <v>6721.51</v>
      </c>
      <c r="H164" s="65">
        <v>26677.66</v>
      </c>
      <c r="I164" s="53">
        <f t="shared" si="331"/>
        <v>0</v>
      </c>
      <c r="J164" s="50">
        <f t="shared" si="331"/>
        <v>0</v>
      </c>
      <c r="K164" s="36">
        <f t="shared" si="331"/>
        <v>0</v>
      </c>
      <c r="L164" s="36">
        <f t="shared" si="312"/>
        <v>0</v>
      </c>
      <c r="M164" s="36">
        <f t="shared" si="312"/>
        <v>0</v>
      </c>
      <c r="N164" s="36">
        <f t="shared" si="312"/>
        <v>0</v>
      </c>
      <c r="O164" s="36">
        <f t="shared" si="312"/>
        <v>0</v>
      </c>
      <c r="P164" s="36">
        <f t="shared" si="312"/>
        <v>0</v>
      </c>
      <c r="Q164" s="36">
        <f t="shared" si="312"/>
        <v>0</v>
      </c>
      <c r="R164" s="36">
        <f t="shared" si="312"/>
        <v>0</v>
      </c>
      <c r="S164" s="36">
        <f t="shared" si="312"/>
        <v>0</v>
      </c>
      <c r="T164" s="36">
        <f t="shared" si="312"/>
        <v>0</v>
      </c>
      <c r="U164" s="36">
        <f t="shared" si="312"/>
        <v>0</v>
      </c>
      <c r="V164" s="36">
        <f t="shared" si="312"/>
        <v>0</v>
      </c>
      <c r="W164" s="36">
        <f t="shared" ref="W164:AC164" si="359">W165+W166</f>
        <v>0</v>
      </c>
      <c r="X164" s="36">
        <f t="shared" si="359"/>
        <v>0</v>
      </c>
      <c r="Y164" s="36">
        <f t="shared" si="359"/>
        <v>0</v>
      </c>
      <c r="Z164" s="36">
        <f t="shared" si="359"/>
        <v>0</v>
      </c>
      <c r="AA164" s="36">
        <f t="shared" si="359"/>
        <v>0</v>
      </c>
      <c r="AB164" s="36">
        <f t="shared" si="359"/>
        <v>0</v>
      </c>
      <c r="AC164" s="36">
        <f t="shared" si="359"/>
        <v>0</v>
      </c>
      <c r="AD164" s="36">
        <f t="shared" ref="AD164" si="360">AD165+AD166</f>
        <v>0</v>
      </c>
      <c r="AE164" s="36">
        <f t="shared" si="312"/>
        <v>0</v>
      </c>
      <c r="AF164" s="36">
        <f t="shared" si="312"/>
        <v>0</v>
      </c>
      <c r="AG164" s="36">
        <f t="shared" si="312"/>
        <v>0</v>
      </c>
      <c r="AH164" s="36">
        <f t="shared" si="312"/>
        <v>0</v>
      </c>
      <c r="AI164" s="36">
        <f t="shared" si="312"/>
        <v>0</v>
      </c>
      <c r="AJ164" s="36">
        <f t="shared" ref="AJ164" si="361">AJ165+AJ166</f>
        <v>0</v>
      </c>
      <c r="AK164" s="36">
        <f t="shared" si="312"/>
        <v>0</v>
      </c>
      <c r="AL164" s="36">
        <f t="shared" si="312"/>
        <v>0</v>
      </c>
      <c r="AM164" s="37">
        <f t="shared" si="312"/>
        <v>0</v>
      </c>
    </row>
    <row r="165" spans="1:39" s="2" customFormat="1" ht="15.75" hidden="1" customHeight="1" x14ac:dyDescent="0.2">
      <c r="A165" s="80"/>
      <c r="B165" s="31" t="s">
        <v>190</v>
      </c>
      <c r="C165" s="66"/>
      <c r="D165" s="66"/>
      <c r="E165" s="66"/>
      <c r="F165" s="66"/>
      <c r="G165" s="66"/>
      <c r="H165" s="66"/>
      <c r="I165" s="54">
        <v>0</v>
      </c>
      <c r="J165" s="51"/>
      <c r="K165" s="30"/>
      <c r="L165" s="29">
        <f>M165+AD165</f>
        <v>0</v>
      </c>
      <c r="M165" s="30">
        <f>N165+O165+V165</f>
        <v>0</v>
      </c>
      <c r="N165" s="30">
        <f>I165*E164</f>
        <v>0</v>
      </c>
      <c r="O165" s="30">
        <f>I165*F164</f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f t="shared" ref="U165" si="362">O165</f>
        <v>0</v>
      </c>
      <c r="V165" s="30">
        <f>I165*G164</f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f t="shared" ref="AB165" si="363">V165</f>
        <v>0</v>
      </c>
      <c r="AC165" s="30">
        <f t="shared" ref="AC165" si="364">I165*H164</f>
        <v>0</v>
      </c>
      <c r="AD165" s="30">
        <f t="shared" ref="AD165" si="365">AC165</f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f t="shared" ref="AI165:AJ165" si="366">AC165</f>
        <v>0</v>
      </c>
      <c r="AJ165" s="30">
        <f t="shared" si="366"/>
        <v>0</v>
      </c>
      <c r="AK165" s="30">
        <v>0</v>
      </c>
      <c r="AL165" s="30">
        <v>0</v>
      </c>
      <c r="AM165" s="38">
        <v>0</v>
      </c>
    </row>
    <row r="166" spans="1:39" s="2" customFormat="1" ht="16.5" hidden="1" customHeight="1" thickBot="1" x14ac:dyDescent="0.25">
      <c r="A166" s="81"/>
      <c r="B166" s="35" t="s">
        <v>187</v>
      </c>
      <c r="C166" s="67"/>
      <c r="D166" s="67"/>
      <c r="E166" s="67"/>
      <c r="F166" s="67"/>
      <c r="G166" s="67"/>
      <c r="H166" s="67"/>
      <c r="I166" s="55"/>
      <c r="J166" s="52"/>
      <c r="K166" s="39"/>
      <c r="L166" s="59">
        <f>M166+AC166</f>
        <v>0</v>
      </c>
      <c r="M166" s="39">
        <f t="shared" ref="M166" si="367">N166</f>
        <v>0</v>
      </c>
      <c r="N166" s="39">
        <f>I166*E164</f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41">
        <v>0</v>
      </c>
    </row>
    <row r="167" spans="1:39" s="3" customFormat="1" ht="63" hidden="1" customHeight="1" x14ac:dyDescent="0.2">
      <c r="A167" s="79">
        <v>45</v>
      </c>
      <c r="B167" s="34" t="s">
        <v>55</v>
      </c>
      <c r="C167" s="65">
        <f>D167+H167</f>
        <v>87299.34</v>
      </c>
      <c r="D167" s="65">
        <f>E167+F167+G167</f>
        <v>67129.679999999993</v>
      </c>
      <c r="E167" s="65">
        <v>58351.93</v>
      </c>
      <c r="F167" s="65">
        <v>2061.6</v>
      </c>
      <c r="G167" s="65">
        <v>6716.15</v>
      </c>
      <c r="H167" s="65">
        <v>20169.66</v>
      </c>
      <c r="I167" s="53">
        <f t="shared" si="331"/>
        <v>0</v>
      </c>
      <c r="J167" s="50">
        <f t="shared" si="331"/>
        <v>0</v>
      </c>
      <c r="K167" s="36">
        <f t="shared" si="331"/>
        <v>0</v>
      </c>
      <c r="L167" s="36">
        <f t="shared" ref="L167:AM182" si="368">L168+L169</f>
        <v>0</v>
      </c>
      <c r="M167" s="36">
        <f t="shared" si="368"/>
        <v>0</v>
      </c>
      <c r="N167" s="36">
        <f t="shared" si="368"/>
        <v>0</v>
      </c>
      <c r="O167" s="36">
        <f t="shared" si="368"/>
        <v>0</v>
      </c>
      <c r="P167" s="36">
        <f t="shared" si="368"/>
        <v>0</v>
      </c>
      <c r="Q167" s="36">
        <f t="shared" si="368"/>
        <v>0</v>
      </c>
      <c r="R167" s="36">
        <f t="shared" si="368"/>
        <v>0</v>
      </c>
      <c r="S167" s="36">
        <f t="shared" si="368"/>
        <v>0</v>
      </c>
      <c r="T167" s="36">
        <f t="shared" si="368"/>
        <v>0</v>
      </c>
      <c r="U167" s="36">
        <f t="shared" si="368"/>
        <v>0</v>
      </c>
      <c r="V167" s="36">
        <f t="shared" si="368"/>
        <v>0</v>
      </c>
      <c r="W167" s="36">
        <f t="shared" si="368"/>
        <v>0</v>
      </c>
      <c r="X167" s="36">
        <f t="shared" si="368"/>
        <v>0</v>
      </c>
      <c r="Y167" s="36">
        <f t="shared" si="368"/>
        <v>0</v>
      </c>
      <c r="Z167" s="36">
        <f t="shared" ref="Z167:AC167" si="369">Z168+Z169</f>
        <v>0</v>
      </c>
      <c r="AA167" s="36">
        <f t="shared" si="369"/>
        <v>0</v>
      </c>
      <c r="AB167" s="36">
        <f t="shared" si="369"/>
        <v>0</v>
      </c>
      <c r="AC167" s="36">
        <f t="shared" si="369"/>
        <v>0</v>
      </c>
      <c r="AD167" s="36">
        <f t="shared" ref="AD167" si="370">AD168+AD169</f>
        <v>0</v>
      </c>
      <c r="AE167" s="36">
        <f t="shared" si="368"/>
        <v>0</v>
      </c>
      <c r="AF167" s="36">
        <f t="shared" si="368"/>
        <v>0</v>
      </c>
      <c r="AG167" s="36">
        <f t="shared" si="368"/>
        <v>0</v>
      </c>
      <c r="AH167" s="36">
        <f t="shared" si="368"/>
        <v>0</v>
      </c>
      <c r="AI167" s="36">
        <f t="shared" si="368"/>
        <v>0</v>
      </c>
      <c r="AJ167" s="36">
        <f t="shared" ref="AJ167" si="371">AJ168+AJ169</f>
        <v>0</v>
      </c>
      <c r="AK167" s="36">
        <f t="shared" si="368"/>
        <v>0</v>
      </c>
      <c r="AL167" s="36">
        <f t="shared" si="368"/>
        <v>0</v>
      </c>
      <c r="AM167" s="37">
        <f t="shared" si="368"/>
        <v>0</v>
      </c>
    </row>
    <row r="168" spans="1:39" s="2" customFormat="1" ht="15.75" hidden="1" customHeight="1" x14ac:dyDescent="0.2">
      <c r="A168" s="80"/>
      <c r="B168" s="31" t="s">
        <v>190</v>
      </c>
      <c r="C168" s="66"/>
      <c r="D168" s="66"/>
      <c r="E168" s="66"/>
      <c r="F168" s="66"/>
      <c r="G168" s="66"/>
      <c r="H168" s="66"/>
      <c r="I168" s="54">
        <v>0</v>
      </c>
      <c r="J168" s="51"/>
      <c r="K168" s="30"/>
      <c r="L168" s="29">
        <f>M168+AD168</f>
        <v>0</v>
      </c>
      <c r="M168" s="30">
        <f>N168+O168+V168</f>
        <v>0</v>
      </c>
      <c r="N168" s="30">
        <f>I168*E167</f>
        <v>0</v>
      </c>
      <c r="O168" s="30">
        <f>I168*F167</f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f t="shared" ref="U168" si="372">O168</f>
        <v>0</v>
      </c>
      <c r="V168" s="30">
        <f>I168*G167</f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f t="shared" ref="AB168" si="373">V168</f>
        <v>0</v>
      </c>
      <c r="AC168" s="30">
        <f t="shared" ref="AC168" si="374">I168*H167</f>
        <v>0</v>
      </c>
      <c r="AD168" s="30">
        <f t="shared" ref="AD168" si="375">AC168</f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f t="shared" ref="AI168:AJ168" si="376">AC168</f>
        <v>0</v>
      </c>
      <c r="AJ168" s="30">
        <f t="shared" si="376"/>
        <v>0</v>
      </c>
      <c r="AK168" s="30">
        <v>0</v>
      </c>
      <c r="AL168" s="30">
        <v>0</v>
      </c>
      <c r="AM168" s="38">
        <v>0</v>
      </c>
    </row>
    <row r="169" spans="1:39" s="2" customFormat="1" ht="16.5" hidden="1" customHeight="1" thickBot="1" x14ac:dyDescent="0.25">
      <c r="A169" s="81"/>
      <c r="B169" s="35" t="s">
        <v>187</v>
      </c>
      <c r="C169" s="67"/>
      <c r="D169" s="67"/>
      <c r="E169" s="67"/>
      <c r="F169" s="67"/>
      <c r="G169" s="67"/>
      <c r="H169" s="67"/>
      <c r="I169" s="55"/>
      <c r="J169" s="52"/>
      <c r="K169" s="39"/>
      <c r="L169" s="59">
        <f>M169+AC169</f>
        <v>0</v>
      </c>
      <c r="M169" s="39">
        <f t="shared" ref="M169" si="377">N169</f>
        <v>0</v>
      </c>
      <c r="N169" s="39">
        <f>I169*E167</f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41">
        <v>0</v>
      </c>
    </row>
    <row r="170" spans="1:39" s="3" customFormat="1" ht="47.25" hidden="1" customHeight="1" x14ac:dyDescent="0.2">
      <c r="A170" s="79">
        <v>46</v>
      </c>
      <c r="B170" s="34" t="s">
        <v>56</v>
      </c>
      <c r="C170" s="65">
        <f>D170+H170</f>
        <v>73518.17</v>
      </c>
      <c r="D170" s="65">
        <f>E170+F170+G170</f>
        <v>46840.509999999995</v>
      </c>
      <c r="E170" s="65">
        <v>30949.51</v>
      </c>
      <c r="F170" s="65">
        <v>8895.69</v>
      </c>
      <c r="G170" s="65">
        <v>6995.31</v>
      </c>
      <c r="H170" s="65">
        <v>26677.66</v>
      </c>
      <c r="I170" s="53">
        <f t="shared" si="331"/>
        <v>0</v>
      </c>
      <c r="J170" s="50">
        <f t="shared" si="331"/>
        <v>0</v>
      </c>
      <c r="K170" s="36">
        <f t="shared" si="331"/>
        <v>0</v>
      </c>
      <c r="L170" s="36">
        <f t="shared" si="368"/>
        <v>0</v>
      </c>
      <c r="M170" s="36">
        <f t="shared" si="368"/>
        <v>0</v>
      </c>
      <c r="N170" s="36">
        <f t="shared" si="368"/>
        <v>0</v>
      </c>
      <c r="O170" s="36">
        <f t="shared" si="368"/>
        <v>0</v>
      </c>
      <c r="P170" s="36">
        <f t="shared" si="368"/>
        <v>0</v>
      </c>
      <c r="Q170" s="36">
        <f t="shared" si="368"/>
        <v>0</v>
      </c>
      <c r="R170" s="36">
        <f t="shared" si="368"/>
        <v>0</v>
      </c>
      <c r="S170" s="36">
        <f t="shared" si="368"/>
        <v>0</v>
      </c>
      <c r="T170" s="36">
        <f t="shared" si="368"/>
        <v>0</v>
      </c>
      <c r="U170" s="36">
        <f t="shared" si="368"/>
        <v>0</v>
      </c>
      <c r="V170" s="36">
        <f t="shared" si="368"/>
        <v>0</v>
      </c>
      <c r="W170" s="36">
        <f t="shared" ref="W170:AC170" si="378">W171+W172</f>
        <v>0</v>
      </c>
      <c r="X170" s="36">
        <f t="shared" si="378"/>
        <v>0</v>
      </c>
      <c r="Y170" s="36">
        <f t="shared" si="378"/>
        <v>0</v>
      </c>
      <c r="Z170" s="36">
        <f t="shared" si="378"/>
        <v>0</v>
      </c>
      <c r="AA170" s="36">
        <f t="shared" si="378"/>
        <v>0</v>
      </c>
      <c r="AB170" s="36">
        <f t="shared" si="378"/>
        <v>0</v>
      </c>
      <c r="AC170" s="36">
        <f t="shared" si="378"/>
        <v>0</v>
      </c>
      <c r="AD170" s="36">
        <f t="shared" ref="AD170" si="379">AD171+AD172</f>
        <v>0</v>
      </c>
      <c r="AE170" s="36">
        <f t="shared" si="368"/>
        <v>0</v>
      </c>
      <c r="AF170" s="36">
        <f t="shared" si="368"/>
        <v>0</v>
      </c>
      <c r="AG170" s="36">
        <f t="shared" si="368"/>
        <v>0</v>
      </c>
      <c r="AH170" s="36">
        <f t="shared" si="368"/>
        <v>0</v>
      </c>
      <c r="AI170" s="36">
        <f t="shared" si="368"/>
        <v>0</v>
      </c>
      <c r="AJ170" s="36">
        <f t="shared" ref="AJ170" si="380">AJ171+AJ172</f>
        <v>0</v>
      </c>
      <c r="AK170" s="36">
        <f t="shared" si="368"/>
        <v>0</v>
      </c>
      <c r="AL170" s="36">
        <f t="shared" si="368"/>
        <v>0</v>
      </c>
      <c r="AM170" s="37">
        <f t="shared" si="368"/>
        <v>0</v>
      </c>
    </row>
    <row r="171" spans="1:39" s="2" customFormat="1" ht="15.75" hidden="1" customHeight="1" x14ac:dyDescent="0.2">
      <c r="A171" s="80"/>
      <c r="B171" s="31" t="s">
        <v>188</v>
      </c>
      <c r="C171" s="66"/>
      <c r="D171" s="66"/>
      <c r="E171" s="66"/>
      <c r="F171" s="66"/>
      <c r="G171" s="66"/>
      <c r="H171" s="66"/>
      <c r="I171" s="54">
        <v>0</v>
      </c>
      <c r="J171" s="51"/>
      <c r="K171" s="30"/>
      <c r="L171" s="29">
        <f>M171+AD171</f>
        <v>0</v>
      </c>
      <c r="M171" s="30">
        <f>N171+O171+V171</f>
        <v>0</v>
      </c>
      <c r="N171" s="30">
        <f>I171*E170</f>
        <v>0</v>
      </c>
      <c r="O171" s="30">
        <f>I171*F170</f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f t="shared" ref="U171" si="381">O171</f>
        <v>0</v>
      </c>
      <c r="V171" s="30">
        <f>I171*G170</f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f t="shared" ref="AB171" si="382">V171</f>
        <v>0</v>
      </c>
      <c r="AC171" s="30">
        <f t="shared" ref="AC171" si="383">I171*H170</f>
        <v>0</v>
      </c>
      <c r="AD171" s="30">
        <f t="shared" ref="AD171" si="384">AC171</f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f t="shared" ref="AI171:AJ171" si="385">AC171</f>
        <v>0</v>
      </c>
      <c r="AJ171" s="30">
        <f t="shared" si="385"/>
        <v>0</v>
      </c>
      <c r="AK171" s="30">
        <v>0</v>
      </c>
      <c r="AL171" s="30">
        <v>0</v>
      </c>
      <c r="AM171" s="38">
        <v>0</v>
      </c>
    </row>
    <row r="172" spans="1:39" s="2" customFormat="1" ht="16.5" hidden="1" customHeight="1" thickBot="1" x14ac:dyDescent="0.25">
      <c r="A172" s="81"/>
      <c r="B172" s="35" t="s">
        <v>187</v>
      </c>
      <c r="C172" s="67"/>
      <c r="D172" s="67"/>
      <c r="E172" s="67"/>
      <c r="F172" s="67"/>
      <c r="G172" s="67"/>
      <c r="H172" s="67"/>
      <c r="I172" s="55"/>
      <c r="J172" s="52"/>
      <c r="K172" s="39"/>
      <c r="L172" s="59">
        <f>M172+AC172</f>
        <v>0</v>
      </c>
      <c r="M172" s="39">
        <f t="shared" ref="M172" si="386">N172</f>
        <v>0</v>
      </c>
      <c r="N172" s="39">
        <f>I172*E170</f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41">
        <v>0</v>
      </c>
    </row>
    <row r="173" spans="1:39" s="3" customFormat="1" ht="31.5" hidden="1" customHeight="1" x14ac:dyDescent="0.2">
      <c r="A173" s="79">
        <v>47</v>
      </c>
      <c r="B173" s="34" t="s">
        <v>57</v>
      </c>
      <c r="C173" s="65">
        <f>D173+H173</f>
        <v>102621.72</v>
      </c>
      <c r="D173" s="65">
        <f>E173+F173+G173</f>
        <v>72224.09</v>
      </c>
      <c r="E173" s="65">
        <v>61321.71</v>
      </c>
      <c r="F173" s="65">
        <v>1411.65</v>
      </c>
      <c r="G173" s="65">
        <v>9490.73</v>
      </c>
      <c r="H173" s="65">
        <v>30397.63</v>
      </c>
      <c r="I173" s="53">
        <f t="shared" si="331"/>
        <v>0</v>
      </c>
      <c r="J173" s="50">
        <f t="shared" si="331"/>
        <v>0</v>
      </c>
      <c r="K173" s="36">
        <f t="shared" si="331"/>
        <v>0</v>
      </c>
      <c r="L173" s="36">
        <f t="shared" si="368"/>
        <v>0</v>
      </c>
      <c r="M173" s="36">
        <f t="shared" si="368"/>
        <v>0</v>
      </c>
      <c r="N173" s="36">
        <f t="shared" si="368"/>
        <v>0</v>
      </c>
      <c r="O173" s="36">
        <f t="shared" si="368"/>
        <v>0</v>
      </c>
      <c r="P173" s="36">
        <f t="shared" si="368"/>
        <v>0</v>
      </c>
      <c r="Q173" s="36">
        <f t="shared" si="368"/>
        <v>0</v>
      </c>
      <c r="R173" s="36">
        <f t="shared" si="368"/>
        <v>0</v>
      </c>
      <c r="S173" s="36">
        <f t="shared" si="368"/>
        <v>0</v>
      </c>
      <c r="T173" s="36">
        <f t="shared" si="368"/>
        <v>0</v>
      </c>
      <c r="U173" s="36">
        <f t="shared" si="368"/>
        <v>0</v>
      </c>
      <c r="V173" s="36">
        <f t="shared" si="368"/>
        <v>0</v>
      </c>
      <c r="W173" s="36">
        <f t="shared" ref="W173:AC173" si="387">W174+W175</f>
        <v>0</v>
      </c>
      <c r="X173" s="36">
        <f t="shared" si="387"/>
        <v>0</v>
      </c>
      <c r="Y173" s="36">
        <f t="shared" si="387"/>
        <v>0</v>
      </c>
      <c r="Z173" s="36">
        <f t="shared" si="387"/>
        <v>0</v>
      </c>
      <c r="AA173" s="36">
        <f t="shared" si="387"/>
        <v>0</v>
      </c>
      <c r="AB173" s="36">
        <f t="shared" si="387"/>
        <v>0</v>
      </c>
      <c r="AC173" s="36">
        <f t="shared" si="387"/>
        <v>0</v>
      </c>
      <c r="AD173" s="36">
        <f t="shared" ref="AD173" si="388">AD174+AD175</f>
        <v>0</v>
      </c>
      <c r="AE173" s="36">
        <f t="shared" si="368"/>
        <v>0</v>
      </c>
      <c r="AF173" s="36">
        <f t="shared" si="368"/>
        <v>0</v>
      </c>
      <c r="AG173" s="36">
        <f t="shared" si="368"/>
        <v>0</v>
      </c>
      <c r="AH173" s="36">
        <f t="shared" si="368"/>
        <v>0</v>
      </c>
      <c r="AI173" s="36">
        <f t="shared" si="368"/>
        <v>0</v>
      </c>
      <c r="AJ173" s="36">
        <f t="shared" ref="AJ173" si="389">AJ174+AJ175</f>
        <v>0</v>
      </c>
      <c r="AK173" s="36">
        <f t="shared" si="368"/>
        <v>0</v>
      </c>
      <c r="AL173" s="36">
        <f t="shared" si="368"/>
        <v>0</v>
      </c>
      <c r="AM173" s="37">
        <f t="shared" si="368"/>
        <v>0</v>
      </c>
    </row>
    <row r="174" spans="1:39" s="2" customFormat="1" ht="15.75" hidden="1" customHeight="1" x14ac:dyDescent="0.2">
      <c r="A174" s="80"/>
      <c r="B174" s="31" t="s">
        <v>190</v>
      </c>
      <c r="C174" s="66"/>
      <c r="D174" s="66"/>
      <c r="E174" s="66"/>
      <c r="F174" s="66"/>
      <c r="G174" s="66"/>
      <c r="H174" s="66"/>
      <c r="I174" s="54">
        <v>0</v>
      </c>
      <c r="J174" s="51"/>
      <c r="K174" s="30"/>
      <c r="L174" s="29">
        <f>M174+AD174</f>
        <v>0</v>
      </c>
      <c r="M174" s="30">
        <f>N174+O174+V174</f>
        <v>0</v>
      </c>
      <c r="N174" s="30">
        <f>I174*E173</f>
        <v>0</v>
      </c>
      <c r="O174" s="30">
        <f>I174*F173</f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f t="shared" ref="U174" si="390">O174</f>
        <v>0</v>
      </c>
      <c r="V174" s="30">
        <f>I174*G173</f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f t="shared" ref="AB174" si="391">V174</f>
        <v>0</v>
      </c>
      <c r="AC174" s="30">
        <f t="shared" ref="AC174" si="392">I174*H173</f>
        <v>0</v>
      </c>
      <c r="AD174" s="30">
        <f t="shared" ref="AD174" si="393">AC174</f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f t="shared" ref="AI174:AJ174" si="394">AC174</f>
        <v>0</v>
      </c>
      <c r="AJ174" s="30">
        <f t="shared" si="394"/>
        <v>0</v>
      </c>
      <c r="AK174" s="30">
        <v>0</v>
      </c>
      <c r="AL174" s="30">
        <v>0</v>
      </c>
      <c r="AM174" s="38">
        <v>0</v>
      </c>
    </row>
    <row r="175" spans="1:39" s="2" customFormat="1" ht="16.5" hidden="1" customHeight="1" thickBot="1" x14ac:dyDescent="0.25">
      <c r="A175" s="81"/>
      <c r="B175" s="35" t="s">
        <v>187</v>
      </c>
      <c r="C175" s="67"/>
      <c r="D175" s="67"/>
      <c r="E175" s="67"/>
      <c r="F175" s="67"/>
      <c r="G175" s="67"/>
      <c r="H175" s="67"/>
      <c r="I175" s="55"/>
      <c r="J175" s="52"/>
      <c r="K175" s="39"/>
      <c r="L175" s="59">
        <f>M175+AC175</f>
        <v>0</v>
      </c>
      <c r="M175" s="39">
        <f t="shared" ref="M175" si="395">N175</f>
        <v>0</v>
      </c>
      <c r="N175" s="39">
        <f>I175*E173</f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41">
        <v>0</v>
      </c>
    </row>
    <row r="176" spans="1:39" s="3" customFormat="1" ht="15.75" hidden="1" customHeight="1" x14ac:dyDescent="0.2">
      <c r="A176" s="79">
        <v>48</v>
      </c>
      <c r="B176" s="34" t="s">
        <v>58</v>
      </c>
      <c r="C176" s="65">
        <f>D176+H176</f>
        <v>95627.729999999981</v>
      </c>
      <c r="D176" s="65">
        <f>E176+F176+G176</f>
        <v>72396.12999999999</v>
      </c>
      <c r="E176" s="65">
        <v>57564.35</v>
      </c>
      <c r="F176" s="65">
        <v>8886.4699999999993</v>
      </c>
      <c r="G176" s="65">
        <v>5945.31</v>
      </c>
      <c r="H176" s="65">
        <v>23231.599999999999</v>
      </c>
      <c r="I176" s="53">
        <f t="shared" si="331"/>
        <v>0</v>
      </c>
      <c r="J176" s="50">
        <f t="shared" si="331"/>
        <v>0</v>
      </c>
      <c r="K176" s="36">
        <f t="shared" si="331"/>
        <v>0</v>
      </c>
      <c r="L176" s="36">
        <f t="shared" si="368"/>
        <v>0</v>
      </c>
      <c r="M176" s="36">
        <f t="shared" si="368"/>
        <v>0</v>
      </c>
      <c r="N176" s="36">
        <f t="shared" si="368"/>
        <v>0</v>
      </c>
      <c r="O176" s="36">
        <f t="shared" si="368"/>
        <v>0</v>
      </c>
      <c r="P176" s="36">
        <f t="shared" si="368"/>
        <v>0</v>
      </c>
      <c r="Q176" s="36">
        <f t="shared" si="368"/>
        <v>0</v>
      </c>
      <c r="R176" s="36">
        <f t="shared" si="368"/>
        <v>0</v>
      </c>
      <c r="S176" s="36">
        <f t="shared" si="368"/>
        <v>0</v>
      </c>
      <c r="T176" s="36">
        <f t="shared" si="368"/>
        <v>0</v>
      </c>
      <c r="U176" s="36">
        <f t="shared" si="368"/>
        <v>0</v>
      </c>
      <c r="V176" s="36">
        <f t="shared" si="368"/>
        <v>0</v>
      </c>
      <c r="W176" s="36">
        <f t="shared" ref="W176:AC176" si="396">W177+W178</f>
        <v>0</v>
      </c>
      <c r="X176" s="36">
        <f t="shared" si="396"/>
        <v>0</v>
      </c>
      <c r="Y176" s="36">
        <f t="shared" si="396"/>
        <v>0</v>
      </c>
      <c r="Z176" s="36">
        <f t="shared" si="396"/>
        <v>0</v>
      </c>
      <c r="AA176" s="36">
        <f t="shared" si="396"/>
        <v>0</v>
      </c>
      <c r="AB176" s="36">
        <f t="shared" si="396"/>
        <v>0</v>
      </c>
      <c r="AC176" s="36">
        <f t="shared" si="396"/>
        <v>0</v>
      </c>
      <c r="AD176" s="36">
        <f t="shared" ref="AD176" si="397">AD177+AD178</f>
        <v>0</v>
      </c>
      <c r="AE176" s="36">
        <f t="shared" si="368"/>
        <v>0</v>
      </c>
      <c r="AF176" s="36">
        <f t="shared" si="368"/>
        <v>0</v>
      </c>
      <c r="AG176" s="36">
        <f t="shared" si="368"/>
        <v>0</v>
      </c>
      <c r="AH176" s="36">
        <f t="shared" si="368"/>
        <v>0</v>
      </c>
      <c r="AI176" s="36">
        <f t="shared" si="368"/>
        <v>0</v>
      </c>
      <c r="AJ176" s="36">
        <f t="shared" ref="AJ176" si="398">AJ177+AJ178</f>
        <v>0</v>
      </c>
      <c r="AK176" s="36">
        <f t="shared" si="368"/>
        <v>0</v>
      </c>
      <c r="AL176" s="36">
        <f t="shared" si="368"/>
        <v>0</v>
      </c>
      <c r="AM176" s="37">
        <f t="shared" si="368"/>
        <v>0</v>
      </c>
    </row>
    <row r="177" spans="1:39" s="2" customFormat="1" ht="15.75" hidden="1" customHeight="1" x14ac:dyDescent="0.2">
      <c r="A177" s="80"/>
      <c r="B177" s="31" t="s">
        <v>190</v>
      </c>
      <c r="C177" s="66"/>
      <c r="D177" s="66"/>
      <c r="E177" s="66"/>
      <c r="F177" s="66"/>
      <c r="G177" s="66"/>
      <c r="H177" s="66"/>
      <c r="I177" s="54">
        <v>0</v>
      </c>
      <c r="J177" s="51"/>
      <c r="K177" s="30"/>
      <c r="L177" s="29">
        <f>M177+AD177</f>
        <v>0</v>
      </c>
      <c r="M177" s="30">
        <f>N177+O177+V177</f>
        <v>0</v>
      </c>
      <c r="N177" s="30">
        <f>I177*E176</f>
        <v>0</v>
      </c>
      <c r="O177" s="30">
        <f>I177*F176</f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f t="shared" ref="U177" si="399">O177</f>
        <v>0</v>
      </c>
      <c r="V177" s="30">
        <f>I177*G176</f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f t="shared" ref="AB177" si="400">V177</f>
        <v>0</v>
      </c>
      <c r="AC177" s="30">
        <f t="shared" ref="AC177" si="401">I177*H176</f>
        <v>0</v>
      </c>
      <c r="AD177" s="30">
        <f t="shared" ref="AD177" si="402">AC177</f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f t="shared" ref="AI177:AJ177" si="403">AC177</f>
        <v>0</v>
      </c>
      <c r="AJ177" s="30">
        <f t="shared" si="403"/>
        <v>0</v>
      </c>
      <c r="AK177" s="30">
        <v>0</v>
      </c>
      <c r="AL177" s="30">
        <v>0</v>
      </c>
      <c r="AM177" s="38">
        <v>0</v>
      </c>
    </row>
    <row r="178" spans="1:39" s="2" customFormat="1" ht="16.5" hidden="1" customHeight="1" thickBot="1" x14ac:dyDescent="0.25">
      <c r="A178" s="81"/>
      <c r="B178" s="35" t="s">
        <v>187</v>
      </c>
      <c r="C178" s="67"/>
      <c r="D178" s="67"/>
      <c r="E178" s="67"/>
      <c r="F178" s="67"/>
      <c r="G178" s="67"/>
      <c r="H178" s="67"/>
      <c r="I178" s="55"/>
      <c r="J178" s="52"/>
      <c r="K178" s="39"/>
      <c r="L178" s="59">
        <f>M178+AC178</f>
        <v>0</v>
      </c>
      <c r="M178" s="39">
        <f t="shared" ref="M178" si="404">N178</f>
        <v>0</v>
      </c>
      <c r="N178" s="39">
        <f>I178*E176</f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41">
        <v>0</v>
      </c>
    </row>
    <row r="179" spans="1:39" s="3" customFormat="1" ht="63" hidden="1" customHeight="1" x14ac:dyDescent="0.2">
      <c r="A179" s="79">
        <v>49</v>
      </c>
      <c r="B179" s="34" t="s">
        <v>59</v>
      </c>
      <c r="C179" s="65">
        <f>D179+H179</f>
        <v>104009.66</v>
      </c>
      <c r="D179" s="65">
        <f>E179+F179+G179</f>
        <v>91021.46</v>
      </c>
      <c r="E179" s="65">
        <v>76373.490000000005</v>
      </c>
      <c r="F179" s="65">
        <v>8788.59</v>
      </c>
      <c r="G179" s="65">
        <v>5859.38</v>
      </c>
      <c r="H179" s="65">
        <v>12988.2</v>
      </c>
      <c r="I179" s="53">
        <f t="shared" si="331"/>
        <v>0</v>
      </c>
      <c r="J179" s="50">
        <f t="shared" si="331"/>
        <v>0</v>
      </c>
      <c r="K179" s="36">
        <f t="shared" si="331"/>
        <v>0</v>
      </c>
      <c r="L179" s="36">
        <f t="shared" si="368"/>
        <v>0</v>
      </c>
      <c r="M179" s="36">
        <f t="shared" si="368"/>
        <v>0</v>
      </c>
      <c r="N179" s="36">
        <f t="shared" si="368"/>
        <v>0</v>
      </c>
      <c r="O179" s="36">
        <f t="shared" si="368"/>
        <v>0</v>
      </c>
      <c r="P179" s="36">
        <f t="shared" si="368"/>
        <v>0</v>
      </c>
      <c r="Q179" s="36">
        <f t="shared" si="368"/>
        <v>0</v>
      </c>
      <c r="R179" s="36">
        <f t="shared" si="368"/>
        <v>0</v>
      </c>
      <c r="S179" s="36">
        <f t="shared" si="368"/>
        <v>0</v>
      </c>
      <c r="T179" s="36">
        <f t="shared" si="368"/>
        <v>0</v>
      </c>
      <c r="U179" s="36">
        <f t="shared" si="368"/>
        <v>0</v>
      </c>
      <c r="V179" s="36">
        <f t="shared" si="368"/>
        <v>0</v>
      </c>
      <c r="W179" s="36">
        <f t="shared" ref="W179:AC179" si="405">W180+W181</f>
        <v>0</v>
      </c>
      <c r="X179" s="36">
        <f t="shared" si="405"/>
        <v>0</v>
      </c>
      <c r="Y179" s="36">
        <f t="shared" si="405"/>
        <v>0</v>
      </c>
      <c r="Z179" s="36">
        <f t="shared" si="405"/>
        <v>0</v>
      </c>
      <c r="AA179" s="36">
        <f t="shared" si="405"/>
        <v>0</v>
      </c>
      <c r="AB179" s="36">
        <f t="shared" si="405"/>
        <v>0</v>
      </c>
      <c r="AC179" s="36">
        <f t="shared" si="405"/>
        <v>0</v>
      </c>
      <c r="AD179" s="36">
        <f t="shared" ref="AD179" si="406">AD180+AD181</f>
        <v>0</v>
      </c>
      <c r="AE179" s="36">
        <f t="shared" si="368"/>
        <v>0</v>
      </c>
      <c r="AF179" s="36">
        <f t="shared" si="368"/>
        <v>0</v>
      </c>
      <c r="AG179" s="36">
        <f t="shared" si="368"/>
        <v>0</v>
      </c>
      <c r="AH179" s="36">
        <f t="shared" si="368"/>
        <v>0</v>
      </c>
      <c r="AI179" s="36">
        <f t="shared" si="368"/>
        <v>0</v>
      </c>
      <c r="AJ179" s="36">
        <f t="shared" ref="AJ179" si="407">AJ180+AJ181</f>
        <v>0</v>
      </c>
      <c r="AK179" s="36">
        <f t="shared" si="368"/>
        <v>0</v>
      </c>
      <c r="AL179" s="36">
        <f t="shared" si="368"/>
        <v>0</v>
      </c>
      <c r="AM179" s="37">
        <f t="shared" si="368"/>
        <v>0</v>
      </c>
    </row>
    <row r="180" spans="1:39" s="2" customFormat="1" ht="15.75" hidden="1" customHeight="1" x14ac:dyDescent="0.2">
      <c r="A180" s="80"/>
      <c r="B180" s="31" t="s">
        <v>190</v>
      </c>
      <c r="C180" s="66"/>
      <c r="D180" s="66"/>
      <c r="E180" s="66"/>
      <c r="F180" s="66"/>
      <c r="G180" s="66"/>
      <c r="H180" s="66"/>
      <c r="I180" s="54">
        <v>0</v>
      </c>
      <c r="J180" s="51"/>
      <c r="K180" s="30"/>
      <c r="L180" s="29">
        <f>M180+AD180</f>
        <v>0</v>
      </c>
      <c r="M180" s="30">
        <f>N180+O180+V180</f>
        <v>0</v>
      </c>
      <c r="N180" s="30">
        <f>I180*E179</f>
        <v>0</v>
      </c>
      <c r="O180" s="30">
        <f>I180*F179</f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f t="shared" ref="U180" si="408">O180</f>
        <v>0</v>
      </c>
      <c r="V180" s="30">
        <f>I180*G179</f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f t="shared" ref="AB180" si="409">V180</f>
        <v>0</v>
      </c>
      <c r="AC180" s="30">
        <f t="shared" ref="AC180" si="410">I180*H179</f>
        <v>0</v>
      </c>
      <c r="AD180" s="30">
        <f t="shared" ref="AD180" si="411">AC180</f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f t="shared" ref="AI180:AJ180" si="412">AC180</f>
        <v>0</v>
      </c>
      <c r="AJ180" s="30">
        <f t="shared" si="412"/>
        <v>0</v>
      </c>
      <c r="AK180" s="30">
        <v>0</v>
      </c>
      <c r="AL180" s="30">
        <v>0</v>
      </c>
      <c r="AM180" s="38">
        <v>0</v>
      </c>
    </row>
    <row r="181" spans="1:39" s="2" customFormat="1" ht="16.5" hidden="1" customHeight="1" thickBot="1" x14ac:dyDescent="0.25">
      <c r="A181" s="81"/>
      <c r="B181" s="35" t="s">
        <v>187</v>
      </c>
      <c r="C181" s="67"/>
      <c r="D181" s="67"/>
      <c r="E181" s="67"/>
      <c r="F181" s="67"/>
      <c r="G181" s="67"/>
      <c r="H181" s="67"/>
      <c r="I181" s="55"/>
      <c r="J181" s="52"/>
      <c r="K181" s="39"/>
      <c r="L181" s="59">
        <f>M181+AC181</f>
        <v>0</v>
      </c>
      <c r="M181" s="39">
        <f t="shared" ref="M181" si="413">N181</f>
        <v>0</v>
      </c>
      <c r="N181" s="39">
        <f>I181*E179</f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41">
        <v>0</v>
      </c>
    </row>
    <row r="182" spans="1:39" s="3" customFormat="1" ht="31.5" hidden="1" customHeight="1" x14ac:dyDescent="0.2">
      <c r="A182" s="79">
        <v>50</v>
      </c>
      <c r="B182" s="34" t="s">
        <v>60</v>
      </c>
      <c r="C182" s="65">
        <f>D182+H182</f>
        <v>137464.06</v>
      </c>
      <c r="D182" s="65">
        <f>E182+F182+G182</f>
        <v>92391.74</v>
      </c>
      <c r="E182" s="65">
        <v>76373.490000000005</v>
      </c>
      <c r="F182" s="65">
        <v>12699.44</v>
      </c>
      <c r="G182" s="65">
        <v>3318.81</v>
      </c>
      <c r="H182" s="65">
        <v>45072.32</v>
      </c>
      <c r="I182" s="53">
        <f t="shared" si="331"/>
        <v>0</v>
      </c>
      <c r="J182" s="50">
        <f t="shared" si="331"/>
        <v>0</v>
      </c>
      <c r="K182" s="36">
        <f t="shared" si="331"/>
        <v>0</v>
      </c>
      <c r="L182" s="36">
        <f t="shared" si="368"/>
        <v>0</v>
      </c>
      <c r="M182" s="36">
        <f t="shared" si="368"/>
        <v>0</v>
      </c>
      <c r="N182" s="36">
        <f t="shared" si="368"/>
        <v>0</v>
      </c>
      <c r="O182" s="36">
        <f t="shared" si="368"/>
        <v>0</v>
      </c>
      <c r="P182" s="36">
        <f t="shared" si="368"/>
        <v>0</v>
      </c>
      <c r="Q182" s="36">
        <f t="shared" si="368"/>
        <v>0</v>
      </c>
      <c r="R182" s="36">
        <f t="shared" si="368"/>
        <v>0</v>
      </c>
      <c r="S182" s="36">
        <f t="shared" si="368"/>
        <v>0</v>
      </c>
      <c r="T182" s="36">
        <f t="shared" si="368"/>
        <v>0</v>
      </c>
      <c r="U182" s="36">
        <f t="shared" si="368"/>
        <v>0</v>
      </c>
      <c r="V182" s="36">
        <f t="shared" si="368"/>
        <v>0</v>
      </c>
      <c r="W182" s="36">
        <f t="shared" ref="W182:AC182" si="414">W183+W184</f>
        <v>0</v>
      </c>
      <c r="X182" s="36">
        <f t="shared" si="414"/>
        <v>0</v>
      </c>
      <c r="Y182" s="36">
        <f t="shared" si="414"/>
        <v>0</v>
      </c>
      <c r="Z182" s="36">
        <f t="shared" si="414"/>
        <v>0</v>
      </c>
      <c r="AA182" s="36">
        <f t="shared" si="414"/>
        <v>0</v>
      </c>
      <c r="AB182" s="36">
        <f t="shared" si="414"/>
        <v>0</v>
      </c>
      <c r="AC182" s="36">
        <f t="shared" si="414"/>
        <v>0</v>
      </c>
      <c r="AD182" s="36">
        <f t="shared" ref="AD182" si="415">AD183+AD184</f>
        <v>0</v>
      </c>
      <c r="AE182" s="36">
        <f t="shared" si="368"/>
        <v>0</v>
      </c>
      <c r="AF182" s="36">
        <f t="shared" si="368"/>
        <v>0</v>
      </c>
      <c r="AG182" s="36">
        <f t="shared" si="368"/>
        <v>0</v>
      </c>
      <c r="AH182" s="36">
        <f t="shared" si="368"/>
        <v>0</v>
      </c>
      <c r="AI182" s="36">
        <f t="shared" si="368"/>
        <v>0</v>
      </c>
      <c r="AJ182" s="36">
        <f t="shared" ref="AJ182" si="416">AJ183+AJ184</f>
        <v>0</v>
      </c>
      <c r="AK182" s="36">
        <f t="shared" si="368"/>
        <v>0</v>
      </c>
      <c r="AL182" s="36">
        <f t="shared" si="368"/>
        <v>0</v>
      </c>
      <c r="AM182" s="37">
        <f t="shared" si="368"/>
        <v>0</v>
      </c>
    </row>
    <row r="183" spans="1:39" s="2" customFormat="1" ht="15.75" hidden="1" customHeight="1" x14ac:dyDescent="0.2">
      <c r="A183" s="80"/>
      <c r="B183" s="31" t="s">
        <v>190</v>
      </c>
      <c r="C183" s="66"/>
      <c r="D183" s="66"/>
      <c r="E183" s="66"/>
      <c r="F183" s="66"/>
      <c r="G183" s="66"/>
      <c r="H183" s="66"/>
      <c r="I183" s="54">
        <v>0</v>
      </c>
      <c r="J183" s="51"/>
      <c r="K183" s="30"/>
      <c r="L183" s="29">
        <f>M183+AD183</f>
        <v>0</v>
      </c>
      <c r="M183" s="30">
        <f>N183+O183+V183</f>
        <v>0</v>
      </c>
      <c r="N183" s="30">
        <f>I183*E182</f>
        <v>0</v>
      </c>
      <c r="O183" s="30">
        <f>I183*F182</f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f t="shared" ref="U183" si="417">O183</f>
        <v>0</v>
      </c>
      <c r="V183" s="30">
        <f>I183*G182</f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f t="shared" ref="AB183" si="418">V183</f>
        <v>0</v>
      </c>
      <c r="AC183" s="30">
        <f t="shared" ref="AC183" si="419">I183*H182</f>
        <v>0</v>
      </c>
      <c r="AD183" s="30">
        <f t="shared" ref="AD183" si="420">AC183</f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f t="shared" ref="AI183:AJ183" si="421">AC183</f>
        <v>0</v>
      </c>
      <c r="AJ183" s="30">
        <f t="shared" si="421"/>
        <v>0</v>
      </c>
      <c r="AK183" s="30">
        <v>0</v>
      </c>
      <c r="AL183" s="30">
        <v>0</v>
      </c>
      <c r="AM183" s="38">
        <v>0</v>
      </c>
    </row>
    <row r="184" spans="1:39" s="2" customFormat="1" ht="16.5" hidden="1" customHeight="1" thickBot="1" x14ac:dyDescent="0.25">
      <c r="A184" s="81"/>
      <c r="B184" s="35" t="s">
        <v>187</v>
      </c>
      <c r="C184" s="67"/>
      <c r="D184" s="67"/>
      <c r="E184" s="67"/>
      <c r="F184" s="67"/>
      <c r="G184" s="67"/>
      <c r="H184" s="67"/>
      <c r="I184" s="55"/>
      <c r="J184" s="52"/>
      <c r="K184" s="39"/>
      <c r="L184" s="59">
        <f>M184+AC184</f>
        <v>0</v>
      </c>
      <c r="M184" s="39">
        <f t="shared" ref="M184" si="422">N184</f>
        <v>0</v>
      </c>
      <c r="N184" s="39">
        <f>I184*E182</f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41">
        <v>0</v>
      </c>
    </row>
    <row r="185" spans="1:39" s="3" customFormat="1" ht="47.25" x14ac:dyDescent="0.2">
      <c r="A185" s="79">
        <v>16</v>
      </c>
      <c r="B185" s="34" t="s">
        <v>61</v>
      </c>
      <c r="C185" s="65">
        <f>D185+H185</f>
        <v>141028.09</v>
      </c>
      <c r="D185" s="65">
        <f>E185+F185+G185</f>
        <v>114350.43000000001</v>
      </c>
      <c r="E185" s="65">
        <v>76373.490000000005</v>
      </c>
      <c r="F185" s="65">
        <v>31239.91</v>
      </c>
      <c r="G185" s="65">
        <v>6737.03</v>
      </c>
      <c r="H185" s="65">
        <v>26677.66</v>
      </c>
      <c r="I185" s="53">
        <f t="shared" si="331"/>
        <v>1</v>
      </c>
      <c r="J185" s="50">
        <f t="shared" si="331"/>
        <v>0</v>
      </c>
      <c r="K185" s="36">
        <f t="shared" si="331"/>
        <v>1</v>
      </c>
      <c r="L185" s="36">
        <f t="shared" ref="L185:AM200" si="423">L186+L187</f>
        <v>76373.490000000005</v>
      </c>
      <c r="M185" s="36">
        <f t="shared" si="423"/>
        <v>76373.490000000005</v>
      </c>
      <c r="N185" s="36">
        <f t="shared" si="423"/>
        <v>76373.490000000005</v>
      </c>
      <c r="O185" s="36">
        <f t="shared" si="423"/>
        <v>0</v>
      </c>
      <c r="P185" s="36">
        <f t="shared" si="423"/>
        <v>0</v>
      </c>
      <c r="Q185" s="36">
        <f t="shared" si="423"/>
        <v>0</v>
      </c>
      <c r="R185" s="36">
        <f t="shared" si="423"/>
        <v>0</v>
      </c>
      <c r="S185" s="36">
        <f t="shared" si="423"/>
        <v>0</v>
      </c>
      <c r="T185" s="36">
        <f t="shared" si="423"/>
        <v>0</v>
      </c>
      <c r="U185" s="36">
        <f t="shared" si="423"/>
        <v>0</v>
      </c>
      <c r="V185" s="36">
        <f t="shared" si="423"/>
        <v>0</v>
      </c>
      <c r="W185" s="36">
        <f t="shared" si="423"/>
        <v>0</v>
      </c>
      <c r="X185" s="36">
        <f t="shared" si="423"/>
        <v>0</v>
      </c>
      <c r="Y185" s="36">
        <f t="shared" si="423"/>
        <v>0</v>
      </c>
      <c r="Z185" s="36">
        <f t="shared" ref="Z185:AC185" si="424">Z186+Z187</f>
        <v>0</v>
      </c>
      <c r="AA185" s="36">
        <f t="shared" si="424"/>
        <v>0</v>
      </c>
      <c r="AB185" s="36">
        <f t="shared" si="424"/>
        <v>0</v>
      </c>
      <c r="AC185" s="36">
        <f t="shared" si="424"/>
        <v>0</v>
      </c>
      <c r="AD185" s="36">
        <f t="shared" ref="AD185" si="425">AD186+AD187</f>
        <v>0</v>
      </c>
      <c r="AE185" s="36">
        <f t="shared" si="423"/>
        <v>0</v>
      </c>
      <c r="AF185" s="36">
        <f t="shared" si="423"/>
        <v>0</v>
      </c>
      <c r="AG185" s="36">
        <f t="shared" si="423"/>
        <v>0</v>
      </c>
      <c r="AH185" s="36">
        <f t="shared" si="423"/>
        <v>0</v>
      </c>
      <c r="AI185" s="36">
        <f t="shared" si="423"/>
        <v>0</v>
      </c>
      <c r="AJ185" s="36">
        <f t="shared" ref="AJ185" si="426">AJ186+AJ187</f>
        <v>0</v>
      </c>
      <c r="AK185" s="36">
        <f t="shared" si="423"/>
        <v>0</v>
      </c>
      <c r="AL185" s="36">
        <f t="shared" si="423"/>
        <v>0</v>
      </c>
      <c r="AM185" s="37">
        <f t="shared" si="423"/>
        <v>0</v>
      </c>
    </row>
    <row r="186" spans="1:39" s="2" customFormat="1" ht="15.75" x14ac:dyDescent="0.2">
      <c r="A186" s="80"/>
      <c r="B186" s="31" t="s">
        <v>190</v>
      </c>
      <c r="C186" s="66"/>
      <c r="D186" s="66"/>
      <c r="E186" s="66"/>
      <c r="F186" s="66"/>
      <c r="G186" s="66"/>
      <c r="H186" s="66"/>
      <c r="I186" s="54"/>
      <c r="J186" s="51"/>
      <c r="K186" s="30"/>
      <c r="L186" s="29">
        <f>M186+AD186</f>
        <v>0</v>
      </c>
      <c r="M186" s="30">
        <f>N186+O186+V186</f>
        <v>0</v>
      </c>
      <c r="N186" s="30">
        <f>I186*E185</f>
        <v>0</v>
      </c>
      <c r="O186" s="30">
        <f>I186*F185</f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f t="shared" ref="U186" si="427">O186</f>
        <v>0</v>
      </c>
      <c r="V186" s="30">
        <f>I186*G185</f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f t="shared" ref="AB186" si="428">V186</f>
        <v>0</v>
      </c>
      <c r="AC186" s="30">
        <f t="shared" ref="AC186" si="429">I186*H185</f>
        <v>0</v>
      </c>
      <c r="AD186" s="30">
        <f t="shared" ref="AD186" si="430">AC186</f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f t="shared" ref="AI186:AJ186" si="431">AC186</f>
        <v>0</v>
      </c>
      <c r="AJ186" s="30">
        <f t="shared" si="431"/>
        <v>0</v>
      </c>
      <c r="AK186" s="30">
        <v>0</v>
      </c>
      <c r="AL186" s="30">
        <v>0</v>
      </c>
      <c r="AM186" s="38">
        <v>0</v>
      </c>
    </row>
    <row r="187" spans="1:39" s="2" customFormat="1" ht="16.5" thickBot="1" x14ac:dyDescent="0.25">
      <c r="A187" s="81"/>
      <c r="B187" s="35" t="s">
        <v>187</v>
      </c>
      <c r="C187" s="67"/>
      <c r="D187" s="67"/>
      <c r="E187" s="67"/>
      <c r="F187" s="67"/>
      <c r="G187" s="67"/>
      <c r="H187" s="67"/>
      <c r="I187" s="55">
        <v>1</v>
      </c>
      <c r="J187" s="52"/>
      <c r="K187" s="39">
        <v>1</v>
      </c>
      <c r="L187" s="59">
        <f>M187+AC187</f>
        <v>76373.490000000005</v>
      </c>
      <c r="M187" s="39">
        <f t="shared" ref="M187" si="432">N187</f>
        <v>76373.490000000005</v>
      </c>
      <c r="N187" s="39">
        <f>I187*E185</f>
        <v>76373.490000000005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41">
        <v>0</v>
      </c>
    </row>
    <row r="188" spans="1:39" s="3" customFormat="1" ht="31.5" hidden="1" customHeight="1" x14ac:dyDescent="0.2">
      <c r="A188" s="79">
        <v>52</v>
      </c>
      <c r="B188" s="34" t="s">
        <v>62</v>
      </c>
      <c r="C188" s="65">
        <f>D188+H188</f>
        <v>49070.07</v>
      </c>
      <c r="D188" s="65">
        <f>E188+F188+G188</f>
        <v>48043.85</v>
      </c>
      <c r="E188" s="65">
        <v>42456.76</v>
      </c>
      <c r="F188" s="65">
        <v>3157.32</v>
      </c>
      <c r="G188" s="65">
        <v>2429.77</v>
      </c>
      <c r="H188" s="65">
        <v>1026.22</v>
      </c>
      <c r="I188" s="53">
        <f t="shared" si="331"/>
        <v>0</v>
      </c>
      <c r="J188" s="50">
        <f t="shared" si="331"/>
        <v>0</v>
      </c>
      <c r="K188" s="36">
        <f t="shared" si="331"/>
        <v>0</v>
      </c>
      <c r="L188" s="36">
        <f t="shared" si="423"/>
        <v>0</v>
      </c>
      <c r="M188" s="36">
        <f t="shared" si="423"/>
        <v>0</v>
      </c>
      <c r="N188" s="36">
        <f t="shared" si="423"/>
        <v>0</v>
      </c>
      <c r="O188" s="36">
        <f t="shared" si="423"/>
        <v>0</v>
      </c>
      <c r="P188" s="36">
        <f t="shared" si="423"/>
        <v>0</v>
      </c>
      <c r="Q188" s="36">
        <f t="shared" si="423"/>
        <v>0</v>
      </c>
      <c r="R188" s="36">
        <f t="shared" si="423"/>
        <v>0</v>
      </c>
      <c r="S188" s="36">
        <f t="shared" si="423"/>
        <v>0</v>
      </c>
      <c r="T188" s="36">
        <f t="shared" si="423"/>
        <v>0</v>
      </c>
      <c r="U188" s="36">
        <f t="shared" si="423"/>
        <v>0</v>
      </c>
      <c r="V188" s="36">
        <f t="shared" si="423"/>
        <v>0</v>
      </c>
      <c r="W188" s="36">
        <f t="shared" ref="W188:AC188" si="433">W189+W190</f>
        <v>0</v>
      </c>
      <c r="X188" s="36">
        <f t="shared" si="433"/>
        <v>0</v>
      </c>
      <c r="Y188" s="36">
        <f t="shared" si="433"/>
        <v>0</v>
      </c>
      <c r="Z188" s="36">
        <f t="shared" si="433"/>
        <v>0</v>
      </c>
      <c r="AA188" s="36">
        <f t="shared" si="433"/>
        <v>0</v>
      </c>
      <c r="AB188" s="36">
        <f t="shared" si="433"/>
        <v>0</v>
      </c>
      <c r="AC188" s="36">
        <f t="shared" si="433"/>
        <v>0</v>
      </c>
      <c r="AD188" s="36">
        <f t="shared" ref="AD188" si="434">AD189+AD190</f>
        <v>0</v>
      </c>
      <c r="AE188" s="36">
        <f t="shared" si="423"/>
        <v>0</v>
      </c>
      <c r="AF188" s="36">
        <f t="shared" si="423"/>
        <v>0</v>
      </c>
      <c r="AG188" s="36">
        <f t="shared" si="423"/>
        <v>0</v>
      </c>
      <c r="AH188" s="36">
        <f t="shared" si="423"/>
        <v>0</v>
      </c>
      <c r="AI188" s="36">
        <f t="shared" si="423"/>
        <v>0</v>
      </c>
      <c r="AJ188" s="36"/>
      <c r="AK188" s="36">
        <f t="shared" si="423"/>
        <v>0</v>
      </c>
      <c r="AL188" s="36">
        <f t="shared" si="423"/>
        <v>0</v>
      </c>
      <c r="AM188" s="37">
        <f t="shared" si="423"/>
        <v>0</v>
      </c>
    </row>
    <row r="189" spans="1:39" s="2" customFormat="1" ht="15.75" hidden="1" customHeight="1" x14ac:dyDescent="0.2">
      <c r="A189" s="80"/>
      <c r="B189" s="31" t="s">
        <v>190</v>
      </c>
      <c r="C189" s="66"/>
      <c r="D189" s="66"/>
      <c r="E189" s="66"/>
      <c r="F189" s="66"/>
      <c r="G189" s="66"/>
      <c r="H189" s="66"/>
      <c r="I189" s="54">
        <v>0</v>
      </c>
      <c r="J189" s="51"/>
      <c r="K189" s="30"/>
      <c r="L189" s="29">
        <f>M189+AD189</f>
        <v>0</v>
      </c>
      <c r="M189" s="30">
        <f>N189+O189+V189</f>
        <v>0</v>
      </c>
      <c r="N189" s="30">
        <f>I189*E188</f>
        <v>0</v>
      </c>
      <c r="O189" s="30">
        <f>I189*F188</f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f t="shared" ref="U189" si="435">O189</f>
        <v>0</v>
      </c>
      <c r="V189" s="30">
        <f>I189*G188</f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f t="shared" ref="AB189" si="436">V189</f>
        <v>0</v>
      </c>
      <c r="AC189" s="30">
        <f t="shared" ref="AC189" si="437">I189*H188</f>
        <v>0</v>
      </c>
      <c r="AD189" s="30">
        <f t="shared" ref="AD189" si="438">AC189</f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f t="shared" ref="AI189" si="439">AC189</f>
        <v>0</v>
      </c>
      <c r="AJ189" s="30"/>
      <c r="AK189" s="30">
        <v>0</v>
      </c>
      <c r="AL189" s="30">
        <v>0</v>
      </c>
      <c r="AM189" s="38">
        <v>0</v>
      </c>
    </row>
    <row r="190" spans="1:39" s="2" customFormat="1" ht="16.5" hidden="1" customHeight="1" thickBot="1" x14ac:dyDescent="0.25">
      <c r="A190" s="81"/>
      <c r="B190" s="35" t="s">
        <v>187</v>
      </c>
      <c r="C190" s="67"/>
      <c r="D190" s="67"/>
      <c r="E190" s="67"/>
      <c r="F190" s="67"/>
      <c r="G190" s="67"/>
      <c r="H190" s="67"/>
      <c r="I190" s="55"/>
      <c r="J190" s="52"/>
      <c r="K190" s="39"/>
      <c r="L190" s="59">
        <f>M190+AC190</f>
        <v>0</v>
      </c>
      <c r="M190" s="39">
        <f t="shared" ref="M190" si="440">N190</f>
        <v>0</v>
      </c>
      <c r="N190" s="39">
        <f>I190*E188</f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/>
      <c r="AK190" s="39">
        <v>0</v>
      </c>
      <c r="AL190" s="39">
        <v>0</v>
      </c>
      <c r="AM190" s="41">
        <v>0</v>
      </c>
    </row>
    <row r="191" spans="1:39" s="3" customFormat="1" ht="15.75" hidden="1" customHeight="1" x14ac:dyDescent="0.2">
      <c r="A191" s="79">
        <v>53</v>
      </c>
      <c r="B191" s="34" t="s">
        <v>63</v>
      </c>
      <c r="C191" s="65">
        <f>D191+H191</f>
        <v>118408.42</v>
      </c>
      <c r="D191" s="65">
        <f>E191+F191+G191</f>
        <v>60350.42</v>
      </c>
      <c r="E191" s="65">
        <v>38281.01</v>
      </c>
      <c r="F191" s="65">
        <v>7756.86</v>
      </c>
      <c r="G191" s="65">
        <v>14312.55</v>
      </c>
      <c r="H191" s="65">
        <v>58058</v>
      </c>
      <c r="I191" s="53">
        <f t="shared" si="331"/>
        <v>0</v>
      </c>
      <c r="J191" s="50">
        <f t="shared" si="331"/>
        <v>0</v>
      </c>
      <c r="K191" s="36">
        <f t="shared" si="331"/>
        <v>0</v>
      </c>
      <c r="L191" s="36">
        <f t="shared" si="423"/>
        <v>0</v>
      </c>
      <c r="M191" s="36">
        <f t="shared" si="423"/>
        <v>0</v>
      </c>
      <c r="N191" s="36">
        <f t="shared" si="423"/>
        <v>0</v>
      </c>
      <c r="O191" s="36">
        <f t="shared" si="423"/>
        <v>0</v>
      </c>
      <c r="P191" s="36">
        <f t="shared" si="423"/>
        <v>0</v>
      </c>
      <c r="Q191" s="36">
        <f t="shared" si="423"/>
        <v>0</v>
      </c>
      <c r="R191" s="36">
        <f t="shared" si="423"/>
        <v>0</v>
      </c>
      <c r="S191" s="36">
        <f t="shared" si="423"/>
        <v>0</v>
      </c>
      <c r="T191" s="36">
        <f t="shared" si="423"/>
        <v>0</v>
      </c>
      <c r="U191" s="36">
        <f t="shared" si="423"/>
        <v>0</v>
      </c>
      <c r="V191" s="36">
        <f t="shared" si="423"/>
        <v>0</v>
      </c>
      <c r="W191" s="36">
        <f t="shared" ref="W191:AC191" si="441">W192+W193</f>
        <v>0</v>
      </c>
      <c r="X191" s="36">
        <f t="shared" si="441"/>
        <v>0</v>
      </c>
      <c r="Y191" s="36">
        <f t="shared" si="441"/>
        <v>0</v>
      </c>
      <c r="Z191" s="36">
        <f t="shared" si="441"/>
        <v>0</v>
      </c>
      <c r="AA191" s="36">
        <f t="shared" si="441"/>
        <v>0</v>
      </c>
      <c r="AB191" s="36">
        <f t="shared" si="441"/>
        <v>0</v>
      </c>
      <c r="AC191" s="36">
        <f t="shared" si="441"/>
        <v>0</v>
      </c>
      <c r="AD191" s="36">
        <f t="shared" ref="AD191" si="442">AD192+AD193</f>
        <v>0</v>
      </c>
      <c r="AE191" s="36">
        <f t="shared" si="423"/>
        <v>0</v>
      </c>
      <c r="AF191" s="36">
        <f t="shared" si="423"/>
        <v>0</v>
      </c>
      <c r="AG191" s="36">
        <f t="shared" si="423"/>
        <v>0</v>
      </c>
      <c r="AH191" s="36">
        <f t="shared" si="423"/>
        <v>0</v>
      </c>
      <c r="AI191" s="36">
        <f t="shared" si="423"/>
        <v>0</v>
      </c>
      <c r="AJ191" s="36"/>
      <c r="AK191" s="36">
        <f t="shared" si="423"/>
        <v>0</v>
      </c>
      <c r="AL191" s="36">
        <f t="shared" si="423"/>
        <v>0</v>
      </c>
      <c r="AM191" s="37">
        <f t="shared" si="423"/>
        <v>0</v>
      </c>
    </row>
    <row r="192" spans="1:39" s="2" customFormat="1" ht="15.75" hidden="1" customHeight="1" x14ac:dyDescent="0.2">
      <c r="A192" s="80"/>
      <c r="B192" s="31" t="s">
        <v>190</v>
      </c>
      <c r="C192" s="66"/>
      <c r="D192" s="66"/>
      <c r="E192" s="66"/>
      <c r="F192" s="66"/>
      <c r="G192" s="66"/>
      <c r="H192" s="66"/>
      <c r="I192" s="54">
        <v>0</v>
      </c>
      <c r="J192" s="51"/>
      <c r="K192" s="30"/>
      <c r="L192" s="29">
        <f>M192+AD192</f>
        <v>0</v>
      </c>
      <c r="M192" s="30">
        <f>N192+O192+V192</f>
        <v>0</v>
      </c>
      <c r="N192" s="30">
        <f>I192*E191</f>
        <v>0</v>
      </c>
      <c r="O192" s="30">
        <f>I192*F191</f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f t="shared" ref="U192" si="443">O192</f>
        <v>0</v>
      </c>
      <c r="V192" s="30">
        <f>I192*G191</f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f t="shared" ref="AB192" si="444">V192</f>
        <v>0</v>
      </c>
      <c r="AC192" s="30">
        <f t="shared" ref="AC192" si="445">I192*H191</f>
        <v>0</v>
      </c>
      <c r="AD192" s="30">
        <f t="shared" ref="AD192" si="446">AC192</f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f t="shared" ref="AI192" si="447">AC192</f>
        <v>0</v>
      </c>
      <c r="AJ192" s="30"/>
      <c r="AK192" s="30">
        <v>0</v>
      </c>
      <c r="AL192" s="30">
        <v>0</v>
      </c>
      <c r="AM192" s="38">
        <v>0</v>
      </c>
    </row>
    <row r="193" spans="1:39" s="2" customFormat="1" ht="16.5" hidden="1" customHeight="1" thickBot="1" x14ac:dyDescent="0.25">
      <c r="A193" s="81"/>
      <c r="B193" s="35" t="s">
        <v>187</v>
      </c>
      <c r="C193" s="67"/>
      <c r="D193" s="67"/>
      <c r="E193" s="67"/>
      <c r="F193" s="67"/>
      <c r="G193" s="67"/>
      <c r="H193" s="67"/>
      <c r="I193" s="55"/>
      <c r="J193" s="52"/>
      <c r="K193" s="39"/>
      <c r="L193" s="59">
        <f>M193+AC193</f>
        <v>0</v>
      </c>
      <c r="M193" s="39">
        <f t="shared" ref="M193" si="448">N193</f>
        <v>0</v>
      </c>
      <c r="N193" s="39">
        <f>I193*E191</f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  <c r="AJ193" s="39"/>
      <c r="AK193" s="39">
        <v>0</v>
      </c>
      <c r="AL193" s="39">
        <v>0</v>
      </c>
      <c r="AM193" s="41">
        <v>0</v>
      </c>
    </row>
    <row r="194" spans="1:39" s="3" customFormat="1" ht="47.25" x14ac:dyDescent="0.2">
      <c r="A194" s="79">
        <v>17</v>
      </c>
      <c r="B194" s="34" t="s">
        <v>64</v>
      </c>
      <c r="C194" s="65">
        <f>D194+H194</f>
        <v>90192.139999999985</v>
      </c>
      <c r="D194" s="65">
        <f>E194+F194+G194</f>
        <v>45119.819999999992</v>
      </c>
      <c r="E194" s="65">
        <v>30949.51</v>
      </c>
      <c r="F194" s="65">
        <v>11114</v>
      </c>
      <c r="G194" s="65">
        <v>3056.31</v>
      </c>
      <c r="H194" s="65">
        <v>45072.32</v>
      </c>
      <c r="I194" s="53">
        <f t="shared" si="331"/>
        <v>3</v>
      </c>
      <c r="J194" s="50">
        <f t="shared" si="331"/>
        <v>0</v>
      </c>
      <c r="K194" s="36">
        <f t="shared" si="331"/>
        <v>3</v>
      </c>
      <c r="L194" s="36">
        <f t="shared" si="423"/>
        <v>152091.15999999997</v>
      </c>
      <c r="M194" s="36">
        <f t="shared" si="423"/>
        <v>107018.84</v>
      </c>
      <c r="N194" s="36">
        <f t="shared" si="423"/>
        <v>92848.53</v>
      </c>
      <c r="O194" s="36">
        <f t="shared" si="423"/>
        <v>11114</v>
      </c>
      <c r="P194" s="36">
        <f t="shared" si="423"/>
        <v>0</v>
      </c>
      <c r="Q194" s="36">
        <f t="shared" si="423"/>
        <v>0</v>
      </c>
      <c r="R194" s="36">
        <f t="shared" si="423"/>
        <v>0</v>
      </c>
      <c r="S194" s="36">
        <f t="shared" si="423"/>
        <v>0</v>
      </c>
      <c r="T194" s="36">
        <f t="shared" si="423"/>
        <v>0</v>
      </c>
      <c r="U194" s="36">
        <f t="shared" si="423"/>
        <v>11114</v>
      </c>
      <c r="V194" s="36">
        <f t="shared" si="423"/>
        <v>3056.31</v>
      </c>
      <c r="W194" s="36">
        <f t="shared" ref="W194:AC194" si="449">W195+W196</f>
        <v>0</v>
      </c>
      <c r="X194" s="36">
        <f t="shared" si="449"/>
        <v>0</v>
      </c>
      <c r="Y194" s="36">
        <f t="shared" si="449"/>
        <v>0</v>
      </c>
      <c r="Z194" s="36">
        <f t="shared" si="449"/>
        <v>0</v>
      </c>
      <c r="AA194" s="36">
        <f t="shared" si="449"/>
        <v>0</v>
      </c>
      <c r="AB194" s="36">
        <f t="shared" si="449"/>
        <v>3056.31</v>
      </c>
      <c r="AC194" s="36">
        <f t="shared" si="449"/>
        <v>45072.32</v>
      </c>
      <c r="AD194" s="36">
        <f t="shared" ref="AD194" si="450">AD195+AD196</f>
        <v>45072.32</v>
      </c>
      <c r="AE194" s="36">
        <f t="shared" si="423"/>
        <v>0</v>
      </c>
      <c r="AF194" s="36">
        <f t="shared" si="423"/>
        <v>0</v>
      </c>
      <c r="AG194" s="36">
        <f t="shared" si="423"/>
        <v>0</v>
      </c>
      <c r="AH194" s="36">
        <f t="shared" si="423"/>
        <v>0</v>
      </c>
      <c r="AI194" s="36">
        <f t="shared" si="423"/>
        <v>26230.37</v>
      </c>
      <c r="AJ194" s="36">
        <f>AJ195+AJ196</f>
        <v>18841.95</v>
      </c>
      <c r="AK194" s="36">
        <f t="shared" si="423"/>
        <v>0</v>
      </c>
      <c r="AL194" s="36">
        <f t="shared" si="423"/>
        <v>0</v>
      </c>
      <c r="AM194" s="37">
        <f t="shared" si="423"/>
        <v>0</v>
      </c>
    </row>
    <row r="195" spans="1:39" s="2" customFormat="1" ht="15.75" x14ac:dyDescent="0.2">
      <c r="A195" s="80"/>
      <c r="B195" s="31" t="s">
        <v>190</v>
      </c>
      <c r="C195" s="66"/>
      <c r="D195" s="66"/>
      <c r="E195" s="66"/>
      <c r="F195" s="66"/>
      <c r="G195" s="66"/>
      <c r="H195" s="66"/>
      <c r="I195" s="54">
        <v>1</v>
      </c>
      <c r="J195" s="51"/>
      <c r="K195" s="30">
        <v>1</v>
      </c>
      <c r="L195" s="29">
        <f>M195+AD195</f>
        <v>90192.139999999985</v>
      </c>
      <c r="M195" s="30">
        <f>N195+O195+V195</f>
        <v>45119.819999999992</v>
      </c>
      <c r="N195" s="30">
        <f>I195*E194</f>
        <v>30949.51</v>
      </c>
      <c r="O195" s="30">
        <f>I195*F194</f>
        <v>11114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f t="shared" ref="U195" si="451">O195</f>
        <v>11114</v>
      </c>
      <c r="V195" s="30">
        <f>I195*G194</f>
        <v>3056.31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f t="shared" ref="AB195" si="452">V195</f>
        <v>3056.31</v>
      </c>
      <c r="AC195" s="30">
        <f t="shared" ref="AC195" si="453">I195*H194</f>
        <v>45072.32</v>
      </c>
      <c r="AD195" s="30">
        <f t="shared" ref="AD195" si="454">AC195</f>
        <v>45072.32</v>
      </c>
      <c r="AE195" s="30">
        <v>0</v>
      </c>
      <c r="AF195" s="30">
        <v>0</v>
      </c>
      <c r="AG195" s="30">
        <v>0</v>
      </c>
      <c r="AH195" s="30">
        <v>0</v>
      </c>
      <c r="AI195" s="30">
        <v>26230.37</v>
      </c>
      <c r="AJ195" s="30">
        <f>AC195-AI195</f>
        <v>18841.95</v>
      </c>
      <c r="AK195" s="30">
        <v>0</v>
      </c>
      <c r="AL195" s="30">
        <v>0</v>
      </c>
      <c r="AM195" s="38">
        <v>0</v>
      </c>
    </row>
    <row r="196" spans="1:39" s="2" customFormat="1" ht="16.5" thickBot="1" x14ac:dyDescent="0.25">
      <c r="A196" s="81"/>
      <c r="B196" s="35" t="s">
        <v>187</v>
      </c>
      <c r="C196" s="67"/>
      <c r="D196" s="67"/>
      <c r="E196" s="67"/>
      <c r="F196" s="67"/>
      <c r="G196" s="67"/>
      <c r="H196" s="67"/>
      <c r="I196" s="55">
        <v>2</v>
      </c>
      <c r="J196" s="52"/>
      <c r="K196" s="39">
        <v>2</v>
      </c>
      <c r="L196" s="59">
        <f>M196+AC196</f>
        <v>61899.02</v>
      </c>
      <c r="M196" s="39">
        <f t="shared" ref="M196" si="455">N196</f>
        <v>61899.02</v>
      </c>
      <c r="N196" s="39">
        <f>I196*E194</f>
        <v>61899.02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41">
        <v>0</v>
      </c>
    </row>
    <row r="197" spans="1:39" s="3" customFormat="1" ht="15.75" hidden="1" customHeight="1" x14ac:dyDescent="0.2">
      <c r="A197" s="79">
        <v>55</v>
      </c>
      <c r="B197" s="34" t="s">
        <v>65</v>
      </c>
      <c r="C197" s="65">
        <f>D197+H197</f>
        <v>73947.359999999986</v>
      </c>
      <c r="D197" s="65">
        <f>E197+F197+G197</f>
        <v>50715.759999999995</v>
      </c>
      <c r="E197" s="65">
        <v>36271.15</v>
      </c>
      <c r="F197" s="65">
        <v>8499.2999999999993</v>
      </c>
      <c r="G197" s="65">
        <v>5945.31</v>
      </c>
      <c r="H197" s="65">
        <v>23231.599999999999</v>
      </c>
      <c r="I197" s="53">
        <f t="shared" si="331"/>
        <v>0</v>
      </c>
      <c r="J197" s="50">
        <f t="shared" si="331"/>
        <v>0</v>
      </c>
      <c r="K197" s="36">
        <f t="shared" si="331"/>
        <v>0</v>
      </c>
      <c r="L197" s="36">
        <f t="shared" si="423"/>
        <v>0</v>
      </c>
      <c r="M197" s="36">
        <f t="shared" si="423"/>
        <v>0</v>
      </c>
      <c r="N197" s="36">
        <f t="shared" si="423"/>
        <v>0</v>
      </c>
      <c r="O197" s="36">
        <f t="shared" si="423"/>
        <v>0</v>
      </c>
      <c r="P197" s="36">
        <f t="shared" si="423"/>
        <v>0</v>
      </c>
      <c r="Q197" s="36">
        <f t="shared" si="423"/>
        <v>0</v>
      </c>
      <c r="R197" s="36">
        <f t="shared" si="423"/>
        <v>0</v>
      </c>
      <c r="S197" s="36">
        <f t="shared" si="423"/>
        <v>0</v>
      </c>
      <c r="T197" s="36">
        <f t="shared" si="423"/>
        <v>0</v>
      </c>
      <c r="U197" s="36">
        <f t="shared" si="423"/>
        <v>0</v>
      </c>
      <c r="V197" s="36">
        <f t="shared" si="423"/>
        <v>0</v>
      </c>
      <c r="W197" s="36">
        <f t="shared" ref="W197:AC197" si="456">W198+W199</f>
        <v>0</v>
      </c>
      <c r="X197" s="36">
        <f t="shared" si="456"/>
        <v>0</v>
      </c>
      <c r="Y197" s="36">
        <f t="shared" si="456"/>
        <v>0</v>
      </c>
      <c r="Z197" s="36">
        <f t="shared" si="456"/>
        <v>0</v>
      </c>
      <c r="AA197" s="36">
        <f t="shared" si="456"/>
        <v>0</v>
      </c>
      <c r="AB197" s="36">
        <f t="shared" si="456"/>
        <v>0</v>
      </c>
      <c r="AC197" s="36">
        <f t="shared" si="456"/>
        <v>0</v>
      </c>
      <c r="AD197" s="36">
        <f t="shared" ref="AD197" si="457">AD198+AD199</f>
        <v>0</v>
      </c>
      <c r="AE197" s="36">
        <f t="shared" si="423"/>
        <v>0</v>
      </c>
      <c r="AF197" s="36">
        <f t="shared" si="423"/>
        <v>0</v>
      </c>
      <c r="AG197" s="36">
        <f t="shared" si="423"/>
        <v>0</v>
      </c>
      <c r="AH197" s="36">
        <f t="shared" si="423"/>
        <v>0</v>
      </c>
      <c r="AI197" s="36">
        <f t="shared" si="423"/>
        <v>0</v>
      </c>
      <c r="AJ197" s="36">
        <f t="shared" si="423"/>
        <v>0</v>
      </c>
      <c r="AK197" s="36">
        <f t="shared" si="423"/>
        <v>0</v>
      </c>
      <c r="AL197" s="36">
        <f t="shared" si="423"/>
        <v>0</v>
      </c>
      <c r="AM197" s="37">
        <f t="shared" si="423"/>
        <v>0</v>
      </c>
    </row>
    <row r="198" spans="1:39" s="2" customFormat="1" ht="15.75" hidden="1" customHeight="1" x14ac:dyDescent="0.2">
      <c r="A198" s="80"/>
      <c r="B198" s="31" t="s">
        <v>190</v>
      </c>
      <c r="C198" s="66"/>
      <c r="D198" s="66"/>
      <c r="E198" s="66"/>
      <c r="F198" s="66"/>
      <c r="G198" s="66"/>
      <c r="H198" s="66"/>
      <c r="I198" s="54">
        <v>0</v>
      </c>
      <c r="J198" s="51"/>
      <c r="K198" s="30"/>
      <c r="L198" s="29">
        <f>M198+AD198</f>
        <v>0</v>
      </c>
      <c r="M198" s="30">
        <f>N198+O198+V198</f>
        <v>0</v>
      </c>
      <c r="N198" s="30">
        <f>I198*E197</f>
        <v>0</v>
      </c>
      <c r="O198" s="30">
        <f>I198*F197</f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f t="shared" ref="U198" si="458">O198</f>
        <v>0</v>
      </c>
      <c r="V198" s="30">
        <f>I198*G197</f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f t="shared" ref="AB198" si="459">V198</f>
        <v>0</v>
      </c>
      <c r="AC198" s="30">
        <f t="shared" ref="AC198" si="460">I198*H197</f>
        <v>0</v>
      </c>
      <c r="AD198" s="30">
        <f t="shared" ref="AD198" si="461">AC198</f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f t="shared" ref="AI198" si="462">AC198</f>
        <v>0</v>
      </c>
      <c r="AJ198" s="30">
        <v>0</v>
      </c>
      <c r="AK198" s="30">
        <v>0</v>
      </c>
      <c r="AL198" s="30">
        <v>0</v>
      </c>
      <c r="AM198" s="38">
        <v>0</v>
      </c>
    </row>
    <row r="199" spans="1:39" s="2" customFormat="1" ht="16.5" hidden="1" customHeight="1" thickBot="1" x14ac:dyDescent="0.25">
      <c r="A199" s="81"/>
      <c r="B199" s="35" t="s">
        <v>187</v>
      </c>
      <c r="C199" s="67"/>
      <c r="D199" s="67"/>
      <c r="E199" s="67"/>
      <c r="F199" s="67"/>
      <c r="G199" s="67"/>
      <c r="H199" s="67"/>
      <c r="I199" s="55"/>
      <c r="J199" s="52"/>
      <c r="K199" s="39"/>
      <c r="L199" s="59">
        <f>M199+AC199</f>
        <v>0</v>
      </c>
      <c r="M199" s="39">
        <f t="shared" ref="M199" si="463">N199</f>
        <v>0</v>
      </c>
      <c r="N199" s="39">
        <f>I199*E197</f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41">
        <v>0</v>
      </c>
    </row>
    <row r="200" spans="1:39" s="3" customFormat="1" ht="78.75" hidden="1" customHeight="1" x14ac:dyDescent="0.2">
      <c r="A200" s="79">
        <v>56</v>
      </c>
      <c r="B200" s="34" t="s">
        <v>66</v>
      </c>
      <c r="C200" s="65">
        <f>D200+H200</f>
        <v>97751.16</v>
      </c>
      <c r="D200" s="65">
        <f>E200+F200+G200</f>
        <v>52678.84</v>
      </c>
      <c r="E200" s="65">
        <v>36271.15</v>
      </c>
      <c r="F200" s="65">
        <v>13351.38</v>
      </c>
      <c r="G200" s="65">
        <v>3056.31</v>
      </c>
      <c r="H200" s="65">
        <v>45072.32</v>
      </c>
      <c r="I200" s="53">
        <f t="shared" si="331"/>
        <v>0</v>
      </c>
      <c r="J200" s="50">
        <f t="shared" si="331"/>
        <v>0</v>
      </c>
      <c r="K200" s="36">
        <f t="shared" si="331"/>
        <v>0</v>
      </c>
      <c r="L200" s="36">
        <f t="shared" si="423"/>
        <v>0</v>
      </c>
      <c r="M200" s="36">
        <f t="shared" si="423"/>
        <v>0</v>
      </c>
      <c r="N200" s="36">
        <f t="shared" si="423"/>
        <v>0</v>
      </c>
      <c r="O200" s="36">
        <f t="shared" si="423"/>
        <v>0</v>
      </c>
      <c r="P200" s="36">
        <f t="shared" si="423"/>
        <v>0</v>
      </c>
      <c r="Q200" s="36">
        <f t="shared" si="423"/>
        <v>0</v>
      </c>
      <c r="R200" s="36">
        <f t="shared" si="423"/>
        <v>0</v>
      </c>
      <c r="S200" s="36">
        <f t="shared" si="423"/>
        <v>0</v>
      </c>
      <c r="T200" s="36">
        <f t="shared" si="423"/>
        <v>0</v>
      </c>
      <c r="U200" s="36">
        <f t="shared" si="423"/>
        <v>0</v>
      </c>
      <c r="V200" s="36">
        <f t="shared" si="423"/>
        <v>0</v>
      </c>
      <c r="W200" s="36">
        <f t="shared" ref="W200:AC200" si="464">W201+W202</f>
        <v>0</v>
      </c>
      <c r="X200" s="36">
        <f t="shared" si="464"/>
        <v>0</v>
      </c>
      <c r="Y200" s="36">
        <f t="shared" si="464"/>
        <v>0</v>
      </c>
      <c r="Z200" s="36">
        <f t="shared" si="464"/>
        <v>0</v>
      </c>
      <c r="AA200" s="36">
        <f t="shared" si="464"/>
        <v>0</v>
      </c>
      <c r="AB200" s="36">
        <f t="shared" si="464"/>
        <v>0</v>
      </c>
      <c r="AC200" s="36">
        <f t="shared" si="464"/>
        <v>0</v>
      </c>
      <c r="AD200" s="36">
        <f t="shared" ref="AD200" si="465">AD201+AD202</f>
        <v>0</v>
      </c>
      <c r="AE200" s="36">
        <f t="shared" si="423"/>
        <v>0</v>
      </c>
      <c r="AF200" s="36">
        <f t="shared" si="423"/>
        <v>0</v>
      </c>
      <c r="AG200" s="36">
        <f t="shared" si="423"/>
        <v>0</v>
      </c>
      <c r="AH200" s="36">
        <f t="shared" si="423"/>
        <v>0</v>
      </c>
      <c r="AI200" s="36">
        <f t="shared" si="423"/>
        <v>0</v>
      </c>
      <c r="AJ200" s="36">
        <f t="shared" si="423"/>
        <v>0</v>
      </c>
      <c r="AK200" s="36">
        <f t="shared" si="423"/>
        <v>0</v>
      </c>
      <c r="AL200" s="36">
        <f t="shared" si="423"/>
        <v>0</v>
      </c>
      <c r="AM200" s="37">
        <f t="shared" si="423"/>
        <v>0</v>
      </c>
    </row>
    <row r="201" spans="1:39" s="2" customFormat="1" ht="15.75" hidden="1" customHeight="1" x14ac:dyDescent="0.2">
      <c r="A201" s="80"/>
      <c r="B201" s="31" t="s">
        <v>190</v>
      </c>
      <c r="C201" s="66"/>
      <c r="D201" s="66"/>
      <c r="E201" s="66"/>
      <c r="F201" s="66"/>
      <c r="G201" s="66"/>
      <c r="H201" s="66"/>
      <c r="I201" s="54">
        <v>0</v>
      </c>
      <c r="J201" s="51"/>
      <c r="K201" s="30"/>
      <c r="L201" s="29">
        <f>M201+AD201</f>
        <v>0</v>
      </c>
      <c r="M201" s="30">
        <f>N201+O201+V201</f>
        <v>0</v>
      </c>
      <c r="N201" s="30">
        <f>I201*E200</f>
        <v>0</v>
      </c>
      <c r="O201" s="30">
        <f>I201*F200</f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f t="shared" ref="U201" si="466">O201</f>
        <v>0</v>
      </c>
      <c r="V201" s="30">
        <f>I201*G200</f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f t="shared" ref="AB201" si="467">V201</f>
        <v>0</v>
      </c>
      <c r="AC201" s="30">
        <f t="shared" ref="AC201" si="468">I201*H200</f>
        <v>0</v>
      </c>
      <c r="AD201" s="30">
        <f t="shared" ref="AD201" si="469">AC201</f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f t="shared" ref="AI201" si="470">AC201</f>
        <v>0</v>
      </c>
      <c r="AJ201" s="30">
        <v>0</v>
      </c>
      <c r="AK201" s="30">
        <v>0</v>
      </c>
      <c r="AL201" s="30">
        <v>0</v>
      </c>
      <c r="AM201" s="38">
        <v>0</v>
      </c>
    </row>
    <row r="202" spans="1:39" s="2" customFormat="1" ht="16.5" hidden="1" customHeight="1" thickBot="1" x14ac:dyDescent="0.25">
      <c r="A202" s="81"/>
      <c r="B202" s="35" t="s">
        <v>187</v>
      </c>
      <c r="C202" s="67"/>
      <c r="D202" s="67"/>
      <c r="E202" s="67"/>
      <c r="F202" s="67"/>
      <c r="G202" s="67"/>
      <c r="H202" s="67"/>
      <c r="I202" s="55"/>
      <c r="J202" s="52"/>
      <c r="K202" s="39"/>
      <c r="L202" s="59">
        <f>M202+AC202</f>
        <v>0</v>
      </c>
      <c r="M202" s="39">
        <f t="shared" ref="M202" si="471">N202</f>
        <v>0</v>
      </c>
      <c r="N202" s="39">
        <f>I202*E200</f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41">
        <v>0</v>
      </c>
    </row>
    <row r="203" spans="1:39" s="3" customFormat="1" ht="94.5" hidden="1" customHeight="1" x14ac:dyDescent="0.2">
      <c r="A203" s="79">
        <v>57</v>
      </c>
      <c r="B203" s="34" t="s">
        <v>67</v>
      </c>
      <c r="C203" s="65">
        <f>D203+H203</f>
        <v>92394.93</v>
      </c>
      <c r="D203" s="65">
        <f>E203+F203+G203</f>
        <v>47322.61</v>
      </c>
      <c r="E203" s="65">
        <v>30949.51</v>
      </c>
      <c r="F203" s="65">
        <v>13316.79</v>
      </c>
      <c r="G203" s="65">
        <v>3056.31</v>
      </c>
      <c r="H203" s="65">
        <v>45072.32</v>
      </c>
      <c r="I203" s="53">
        <f t="shared" si="331"/>
        <v>0</v>
      </c>
      <c r="J203" s="50">
        <f t="shared" si="331"/>
        <v>0</v>
      </c>
      <c r="K203" s="36">
        <f t="shared" si="331"/>
        <v>0</v>
      </c>
      <c r="L203" s="36">
        <f t="shared" ref="L203:AM218" si="472">L204+L205</f>
        <v>0</v>
      </c>
      <c r="M203" s="36">
        <f t="shared" si="472"/>
        <v>0</v>
      </c>
      <c r="N203" s="36">
        <f t="shared" si="472"/>
        <v>0</v>
      </c>
      <c r="O203" s="36">
        <f t="shared" si="472"/>
        <v>0</v>
      </c>
      <c r="P203" s="36">
        <f t="shared" si="472"/>
        <v>0</v>
      </c>
      <c r="Q203" s="36">
        <f t="shared" si="472"/>
        <v>0</v>
      </c>
      <c r="R203" s="36">
        <f t="shared" si="472"/>
        <v>0</v>
      </c>
      <c r="S203" s="36">
        <f t="shared" si="472"/>
        <v>0</v>
      </c>
      <c r="T203" s="36">
        <f t="shared" si="472"/>
        <v>0</v>
      </c>
      <c r="U203" s="36">
        <f t="shared" si="472"/>
        <v>0</v>
      </c>
      <c r="V203" s="36">
        <f t="shared" si="472"/>
        <v>0</v>
      </c>
      <c r="W203" s="36">
        <f t="shared" si="472"/>
        <v>0</v>
      </c>
      <c r="X203" s="36">
        <f t="shared" si="472"/>
        <v>0</v>
      </c>
      <c r="Y203" s="36">
        <f t="shared" si="472"/>
        <v>0</v>
      </c>
      <c r="Z203" s="36">
        <f t="shared" ref="Z203:AC203" si="473">Z204+Z205</f>
        <v>0</v>
      </c>
      <c r="AA203" s="36">
        <f t="shared" si="473"/>
        <v>0</v>
      </c>
      <c r="AB203" s="36">
        <f t="shared" si="473"/>
        <v>0</v>
      </c>
      <c r="AC203" s="36">
        <f t="shared" si="473"/>
        <v>0</v>
      </c>
      <c r="AD203" s="36">
        <f t="shared" ref="AD203" si="474">AD204+AD205</f>
        <v>0</v>
      </c>
      <c r="AE203" s="36">
        <f t="shared" si="472"/>
        <v>0</v>
      </c>
      <c r="AF203" s="36">
        <f t="shared" si="472"/>
        <v>0</v>
      </c>
      <c r="AG203" s="36">
        <f t="shared" si="472"/>
        <v>0</v>
      </c>
      <c r="AH203" s="36">
        <f t="shared" si="472"/>
        <v>0</v>
      </c>
      <c r="AI203" s="36">
        <f t="shared" si="472"/>
        <v>0</v>
      </c>
      <c r="AJ203" s="36">
        <f t="shared" si="472"/>
        <v>0</v>
      </c>
      <c r="AK203" s="36">
        <f t="shared" si="472"/>
        <v>0</v>
      </c>
      <c r="AL203" s="36">
        <f t="shared" si="472"/>
        <v>0</v>
      </c>
      <c r="AM203" s="37">
        <f t="shared" si="472"/>
        <v>0</v>
      </c>
    </row>
    <row r="204" spans="1:39" s="2" customFormat="1" ht="15.75" hidden="1" customHeight="1" x14ac:dyDescent="0.2">
      <c r="A204" s="80"/>
      <c r="B204" s="31" t="s">
        <v>190</v>
      </c>
      <c r="C204" s="66"/>
      <c r="D204" s="66"/>
      <c r="E204" s="66"/>
      <c r="F204" s="66"/>
      <c r="G204" s="66"/>
      <c r="H204" s="66"/>
      <c r="I204" s="54">
        <v>0</v>
      </c>
      <c r="J204" s="51"/>
      <c r="K204" s="30"/>
      <c r="L204" s="29">
        <f>M204+AD204</f>
        <v>0</v>
      </c>
      <c r="M204" s="30">
        <f>N204+O204+V204</f>
        <v>0</v>
      </c>
      <c r="N204" s="30">
        <f>I204*E203</f>
        <v>0</v>
      </c>
      <c r="O204" s="30">
        <f>I204*F203</f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f t="shared" ref="U204" si="475">O204</f>
        <v>0</v>
      </c>
      <c r="V204" s="30">
        <f>I204*G203</f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f t="shared" ref="AB204" si="476">V204</f>
        <v>0</v>
      </c>
      <c r="AC204" s="30">
        <f t="shared" ref="AC204" si="477">I204*H203</f>
        <v>0</v>
      </c>
      <c r="AD204" s="30">
        <f t="shared" ref="AD204" si="478">AC204</f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f t="shared" ref="AI204" si="479">AC204</f>
        <v>0</v>
      </c>
      <c r="AJ204" s="30">
        <v>0</v>
      </c>
      <c r="AK204" s="30">
        <v>0</v>
      </c>
      <c r="AL204" s="30">
        <v>0</v>
      </c>
      <c r="AM204" s="38">
        <v>0</v>
      </c>
    </row>
    <row r="205" spans="1:39" s="2" customFormat="1" ht="16.5" hidden="1" customHeight="1" thickBot="1" x14ac:dyDescent="0.25">
      <c r="A205" s="81"/>
      <c r="B205" s="35" t="s">
        <v>187</v>
      </c>
      <c r="C205" s="67"/>
      <c r="D205" s="67"/>
      <c r="E205" s="67"/>
      <c r="F205" s="67"/>
      <c r="G205" s="67"/>
      <c r="H205" s="67"/>
      <c r="I205" s="55"/>
      <c r="J205" s="52"/>
      <c r="K205" s="39"/>
      <c r="L205" s="59">
        <f>M205+AC205</f>
        <v>0</v>
      </c>
      <c r="M205" s="39">
        <f t="shared" ref="M205" si="480">N205</f>
        <v>0</v>
      </c>
      <c r="N205" s="39">
        <f>I205*E203</f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41">
        <v>0</v>
      </c>
    </row>
    <row r="206" spans="1:39" s="3" customFormat="1" ht="94.5" hidden="1" customHeight="1" x14ac:dyDescent="0.2">
      <c r="A206" s="79">
        <v>58</v>
      </c>
      <c r="B206" s="34" t="s">
        <v>68</v>
      </c>
      <c r="C206" s="65">
        <f>D206+H206</f>
        <v>92323.07</v>
      </c>
      <c r="D206" s="65">
        <f>E206+F206+G206</f>
        <v>47250.75</v>
      </c>
      <c r="E206" s="65">
        <v>30949.51</v>
      </c>
      <c r="F206" s="65">
        <v>13244.93</v>
      </c>
      <c r="G206" s="65">
        <v>3056.31</v>
      </c>
      <c r="H206" s="65">
        <v>45072.32</v>
      </c>
      <c r="I206" s="53">
        <f t="shared" si="331"/>
        <v>0</v>
      </c>
      <c r="J206" s="50">
        <f t="shared" si="331"/>
        <v>0</v>
      </c>
      <c r="K206" s="36">
        <f t="shared" si="331"/>
        <v>0</v>
      </c>
      <c r="L206" s="36">
        <f t="shared" si="472"/>
        <v>0</v>
      </c>
      <c r="M206" s="36">
        <f t="shared" si="472"/>
        <v>0</v>
      </c>
      <c r="N206" s="36">
        <f t="shared" si="472"/>
        <v>0</v>
      </c>
      <c r="O206" s="36">
        <f t="shared" si="472"/>
        <v>0</v>
      </c>
      <c r="P206" s="36">
        <f t="shared" si="472"/>
        <v>0</v>
      </c>
      <c r="Q206" s="36">
        <f t="shared" si="472"/>
        <v>0</v>
      </c>
      <c r="R206" s="36">
        <f t="shared" si="472"/>
        <v>0</v>
      </c>
      <c r="S206" s="36">
        <f t="shared" si="472"/>
        <v>0</v>
      </c>
      <c r="T206" s="36">
        <f t="shared" si="472"/>
        <v>0</v>
      </c>
      <c r="U206" s="36">
        <f t="shared" si="472"/>
        <v>0</v>
      </c>
      <c r="V206" s="36">
        <f t="shared" si="472"/>
        <v>0</v>
      </c>
      <c r="W206" s="36">
        <f t="shared" ref="W206:AC206" si="481">W207+W208</f>
        <v>0</v>
      </c>
      <c r="X206" s="36">
        <f t="shared" si="481"/>
        <v>0</v>
      </c>
      <c r="Y206" s="36">
        <f t="shared" si="481"/>
        <v>0</v>
      </c>
      <c r="Z206" s="36">
        <f t="shared" si="481"/>
        <v>0</v>
      </c>
      <c r="AA206" s="36">
        <f t="shared" si="481"/>
        <v>0</v>
      </c>
      <c r="AB206" s="36">
        <f t="shared" si="481"/>
        <v>0</v>
      </c>
      <c r="AC206" s="36">
        <f t="shared" si="481"/>
        <v>0</v>
      </c>
      <c r="AD206" s="36">
        <f t="shared" ref="AD206" si="482">AD207+AD208</f>
        <v>0</v>
      </c>
      <c r="AE206" s="36">
        <f t="shared" si="472"/>
        <v>0</v>
      </c>
      <c r="AF206" s="36">
        <f t="shared" si="472"/>
        <v>0</v>
      </c>
      <c r="AG206" s="36">
        <f t="shared" si="472"/>
        <v>0</v>
      </c>
      <c r="AH206" s="36">
        <f t="shared" si="472"/>
        <v>0</v>
      </c>
      <c r="AI206" s="36">
        <f t="shared" si="472"/>
        <v>0</v>
      </c>
      <c r="AJ206" s="36">
        <f t="shared" si="472"/>
        <v>0</v>
      </c>
      <c r="AK206" s="36">
        <f t="shared" si="472"/>
        <v>0</v>
      </c>
      <c r="AL206" s="36">
        <f t="shared" si="472"/>
        <v>0</v>
      </c>
      <c r="AM206" s="37">
        <f t="shared" si="472"/>
        <v>0</v>
      </c>
    </row>
    <row r="207" spans="1:39" s="2" customFormat="1" ht="15.75" hidden="1" customHeight="1" x14ac:dyDescent="0.2">
      <c r="A207" s="80"/>
      <c r="B207" s="31" t="s">
        <v>190</v>
      </c>
      <c r="C207" s="66"/>
      <c r="D207" s="66"/>
      <c r="E207" s="66"/>
      <c r="F207" s="66"/>
      <c r="G207" s="66"/>
      <c r="H207" s="66"/>
      <c r="I207" s="54">
        <v>0</v>
      </c>
      <c r="J207" s="51"/>
      <c r="K207" s="30"/>
      <c r="L207" s="29">
        <f>M207+AD207</f>
        <v>0</v>
      </c>
      <c r="M207" s="30">
        <f>N207+O207+V207</f>
        <v>0</v>
      </c>
      <c r="N207" s="30">
        <f>I207*E206</f>
        <v>0</v>
      </c>
      <c r="O207" s="30">
        <f>I207*F206</f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f t="shared" ref="U207" si="483">O207</f>
        <v>0</v>
      </c>
      <c r="V207" s="30">
        <f>I207*G206</f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f t="shared" ref="AB207" si="484">V207</f>
        <v>0</v>
      </c>
      <c r="AC207" s="30">
        <f t="shared" ref="AC207" si="485">I207*H206</f>
        <v>0</v>
      </c>
      <c r="AD207" s="30">
        <f t="shared" ref="AD207" si="486">AC207</f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f t="shared" ref="AI207" si="487">AC207</f>
        <v>0</v>
      </c>
      <c r="AJ207" s="30">
        <v>0</v>
      </c>
      <c r="AK207" s="30">
        <v>0</v>
      </c>
      <c r="AL207" s="30">
        <v>0</v>
      </c>
      <c r="AM207" s="38">
        <v>0</v>
      </c>
    </row>
    <row r="208" spans="1:39" s="2" customFormat="1" ht="16.5" hidden="1" customHeight="1" thickBot="1" x14ac:dyDescent="0.25">
      <c r="A208" s="81"/>
      <c r="B208" s="35" t="s">
        <v>187</v>
      </c>
      <c r="C208" s="67"/>
      <c r="D208" s="67"/>
      <c r="E208" s="67"/>
      <c r="F208" s="67"/>
      <c r="G208" s="67"/>
      <c r="H208" s="67"/>
      <c r="I208" s="55"/>
      <c r="J208" s="52"/>
      <c r="K208" s="39"/>
      <c r="L208" s="59">
        <f>M208+AC208</f>
        <v>0</v>
      </c>
      <c r="M208" s="39">
        <f t="shared" ref="M208" si="488">N208</f>
        <v>0</v>
      </c>
      <c r="N208" s="39">
        <f>I208*E206</f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41">
        <v>0</v>
      </c>
    </row>
    <row r="209" spans="1:39" s="4" customFormat="1" ht="94.5" hidden="1" customHeight="1" x14ac:dyDescent="0.2">
      <c r="A209" s="79">
        <v>59</v>
      </c>
      <c r="B209" s="34" t="s">
        <v>69</v>
      </c>
      <c r="C209" s="65">
        <f>D209+H209</f>
        <v>91887.299999999988</v>
      </c>
      <c r="D209" s="65">
        <f>E209+F209+G209</f>
        <v>46814.979999999996</v>
      </c>
      <c r="E209" s="65">
        <v>30949.51</v>
      </c>
      <c r="F209" s="65">
        <v>12546.66</v>
      </c>
      <c r="G209" s="65">
        <v>3318.81</v>
      </c>
      <c r="H209" s="65">
        <v>45072.32</v>
      </c>
      <c r="I209" s="53">
        <f t="shared" si="331"/>
        <v>0</v>
      </c>
      <c r="J209" s="50">
        <f t="shared" si="331"/>
        <v>0</v>
      </c>
      <c r="K209" s="36">
        <f t="shared" si="331"/>
        <v>0</v>
      </c>
      <c r="L209" s="36">
        <f t="shared" si="472"/>
        <v>0</v>
      </c>
      <c r="M209" s="36">
        <f t="shared" si="472"/>
        <v>0</v>
      </c>
      <c r="N209" s="36">
        <f t="shared" si="472"/>
        <v>0</v>
      </c>
      <c r="O209" s="36">
        <f t="shared" si="472"/>
        <v>0</v>
      </c>
      <c r="P209" s="36">
        <f t="shared" si="472"/>
        <v>0</v>
      </c>
      <c r="Q209" s="36">
        <f t="shared" si="472"/>
        <v>0</v>
      </c>
      <c r="R209" s="36">
        <f t="shared" si="472"/>
        <v>0</v>
      </c>
      <c r="S209" s="36">
        <f t="shared" si="472"/>
        <v>0</v>
      </c>
      <c r="T209" s="36">
        <f t="shared" si="472"/>
        <v>0</v>
      </c>
      <c r="U209" s="36">
        <f t="shared" si="472"/>
        <v>0</v>
      </c>
      <c r="V209" s="36">
        <f t="shared" si="472"/>
        <v>0</v>
      </c>
      <c r="W209" s="36">
        <f t="shared" ref="W209:AC209" si="489">W210+W211</f>
        <v>0</v>
      </c>
      <c r="X209" s="36">
        <f t="shared" si="489"/>
        <v>0</v>
      </c>
      <c r="Y209" s="36">
        <f t="shared" si="489"/>
        <v>0</v>
      </c>
      <c r="Z209" s="36">
        <f t="shared" si="489"/>
        <v>0</v>
      </c>
      <c r="AA209" s="36">
        <f t="shared" si="489"/>
        <v>0</v>
      </c>
      <c r="AB209" s="36">
        <f t="shared" si="489"/>
        <v>0</v>
      </c>
      <c r="AC209" s="36">
        <f t="shared" si="489"/>
        <v>0</v>
      </c>
      <c r="AD209" s="36">
        <f t="shared" ref="AD209" si="490">AD210+AD211</f>
        <v>0</v>
      </c>
      <c r="AE209" s="36">
        <f t="shared" si="472"/>
        <v>0</v>
      </c>
      <c r="AF209" s="36">
        <f t="shared" si="472"/>
        <v>0</v>
      </c>
      <c r="AG209" s="36">
        <f t="shared" si="472"/>
        <v>0</v>
      </c>
      <c r="AH209" s="36">
        <f t="shared" si="472"/>
        <v>0</v>
      </c>
      <c r="AI209" s="36">
        <f t="shared" si="472"/>
        <v>0</v>
      </c>
      <c r="AJ209" s="36">
        <f t="shared" si="472"/>
        <v>0</v>
      </c>
      <c r="AK209" s="36">
        <f t="shared" si="472"/>
        <v>0</v>
      </c>
      <c r="AL209" s="36">
        <f t="shared" si="472"/>
        <v>0</v>
      </c>
      <c r="AM209" s="37">
        <f t="shared" si="472"/>
        <v>0</v>
      </c>
    </row>
    <row r="210" spans="1:39" s="2" customFormat="1" ht="15.75" hidden="1" customHeight="1" x14ac:dyDescent="0.2">
      <c r="A210" s="80"/>
      <c r="B210" s="31" t="s">
        <v>190</v>
      </c>
      <c r="C210" s="66"/>
      <c r="D210" s="66"/>
      <c r="E210" s="66"/>
      <c r="F210" s="66"/>
      <c r="G210" s="66"/>
      <c r="H210" s="66"/>
      <c r="I210" s="54">
        <v>0</v>
      </c>
      <c r="J210" s="51"/>
      <c r="K210" s="30"/>
      <c r="L210" s="29">
        <f>M210+AD210</f>
        <v>0</v>
      </c>
      <c r="M210" s="30">
        <f>N210+O210+V210</f>
        <v>0</v>
      </c>
      <c r="N210" s="30">
        <f>I210*E209</f>
        <v>0</v>
      </c>
      <c r="O210" s="30">
        <f>I210*F209</f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f t="shared" ref="U210" si="491">O210</f>
        <v>0</v>
      </c>
      <c r="V210" s="30">
        <f>I210*G209</f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f t="shared" ref="AB210" si="492">V210</f>
        <v>0</v>
      </c>
      <c r="AC210" s="30">
        <f t="shared" ref="AC210" si="493">I210*H209</f>
        <v>0</v>
      </c>
      <c r="AD210" s="30">
        <f t="shared" ref="AD210" si="494">AC210</f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f t="shared" ref="AI210" si="495">AC210</f>
        <v>0</v>
      </c>
      <c r="AJ210" s="30">
        <v>0</v>
      </c>
      <c r="AK210" s="30">
        <v>0</v>
      </c>
      <c r="AL210" s="30">
        <v>0</v>
      </c>
      <c r="AM210" s="38">
        <v>0</v>
      </c>
    </row>
    <row r="211" spans="1:39" s="2" customFormat="1" ht="16.5" hidden="1" customHeight="1" thickBot="1" x14ac:dyDescent="0.25">
      <c r="A211" s="81"/>
      <c r="B211" s="35" t="s">
        <v>187</v>
      </c>
      <c r="C211" s="67"/>
      <c r="D211" s="67"/>
      <c r="E211" s="67"/>
      <c r="F211" s="67"/>
      <c r="G211" s="67"/>
      <c r="H211" s="67"/>
      <c r="I211" s="55"/>
      <c r="J211" s="52"/>
      <c r="K211" s="39"/>
      <c r="L211" s="59">
        <f>M211+AC211</f>
        <v>0</v>
      </c>
      <c r="M211" s="39">
        <f t="shared" ref="M211" si="496">N211</f>
        <v>0</v>
      </c>
      <c r="N211" s="39">
        <f>I211*E209</f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41">
        <v>0</v>
      </c>
    </row>
    <row r="212" spans="1:39" s="3" customFormat="1" ht="47.25" hidden="1" customHeight="1" x14ac:dyDescent="0.2">
      <c r="A212" s="79">
        <v>60</v>
      </c>
      <c r="B212" s="34" t="s">
        <v>70</v>
      </c>
      <c r="C212" s="65">
        <f>D212+H212</f>
        <v>91455.76999999999</v>
      </c>
      <c r="D212" s="65">
        <f>E212+F212+G212</f>
        <v>46383.45</v>
      </c>
      <c r="E212" s="65">
        <v>30949.51</v>
      </c>
      <c r="F212" s="65">
        <v>12115.13</v>
      </c>
      <c r="G212" s="65">
        <v>3318.81</v>
      </c>
      <c r="H212" s="65">
        <v>45072.32</v>
      </c>
      <c r="I212" s="53">
        <f t="shared" si="331"/>
        <v>0</v>
      </c>
      <c r="J212" s="50">
        <f t="shared" si="331"/>
        <v>0</v>
      </c>
      <c r="K212" s="36">
        <f t="shared" si="331"/>
        <v>0</v>
      </c>
      <c r="L212" s="36">
        <f t="shared" si="472"/>
        <v>0</v>
      </c>
      <c r="M212" s="36">
        <f t="shared" si="472"/>
        <v>0</v>
      </c>
      <c r="N212" s="36">
        <f t="shared" si="472"/>
        <v>0</v>
      </c>
      <c r="O212" s="36">
        <f t="shared" si="472"/>
        <v>0</v>
      </c>
      <c r="P212" s="36">
        <f t="shared" si="472"/>
        <v>0</v>
      </c>
      <c r="Q212" s="36">
        <f t="shared" si="472"/>
        <v>0</v>
      </c>
      <c r="R212" s="36">
        <f t="shared" si="472"/>
        <v>0</v>
      </c>
      <c r="S212" s="36">
        <f t="shared" si="472"/>
        <v>0</v>
      </c>
      <c r="T212" s="36">
        <f t="shared" si="472"/>
        <v>0</v>
      </c>
      <c r="U212" s="36">
        <f t="shared" si="472"/>
        <v>0</v>
      </c>
      <c r="V212" s="36">
        <f t="shared" si="472"/>
        <v>0</v>
      </c>
      <c r="W212" s="36">
        <f t="shared" ref="W212:AC212" si="497">W213+W214</f>
        <v>0</v>
      </c>
      <c r="X212" s="36">
        <f t="shared" si="497"/>
        <v>0</v>
      </c>
      <c r="Y212" s="36">
        <f t="shared" si="497"/>
        <v>0</v>
      </c>
      <c r="Z212" s="36">
        <f t="shared" si="497"/>
        <v>0</v>
      </c>
      <c r="AA212" s="36">
        <f t="shared" si="497"/>
        <v>0</v>
      </c>
      <c r="AB212" s="36">
        <f t="shared" si="497"/>
        <v>0</v>
      </c>
      <c r="AC212" s="36">
        <f t="shared" si="497"/>
        <v>0</v>
      </c>
      <c r="AD212" s="36">
        <f t="shared" ref="AD212" si="498">AD213+AD214</f>
        <v>0</v>
      </c>
      <c r="AE212" s="36">
        <f t="shared" si="472"/>
        <v>0</v>
      </c>
      <c r="AF212" s="36">
        <f t="shared" si="472"/>
        <v>0</v>
      </c>
      <c r="AG212" s="36">
        <f t="shared" si="472"/>
        <v>0</v>
      </c>
      <c r="AH212" s="36">
        <f t="shared" si="472"/>
        <v>0</v>
      </c>
      <c r="AI212" s="36">
        <f t="shared" si="472"/>
        <v>0</v>
      </c>
      <c r="AJ212" s="36">
        <f t="shared" si="472"/>
        <v>0</v>
      </c>
      <c r="AK212" s="36">
        <f t="shared" si="472"/>
        <v>0</v>
      </c>
      <c r="AL212" s="36">
        <f t="shared" si="472"/>
        <v>0</v>
      </c>
      <c r="AM212" s="37">
        <f t="shared" si="472"/>
        <v>0</v>
      </c>
    </row>
    <row r="213" spans="1:39" s="2" customFormat="1" ht="15.75" hidden="1" customHeight="1" x14ac:dyDescent="0.2">
      <c r="A213" s="80"/>
      <c r="B213" s="31" t="s">
        <v>190</v>
      </c>
      <c r="C213" s="66"/>
      <c r="D213" s="66"/>
      <c r="E213" s="66"/>
      <c r="F213" s="66"/>
      <c r="G213" s="66"/>
      <c r="H213" s="66"/>
      <c r="I213" s="54">
        <v>0</v>
      </c>
      <c r="J213" s="51"/>
      <c r="K213" s="30"/>
      <c r="L213" s="29">
        <f>M213+AD213</f>
        <v>0</v>
      </c>
      <c r="M213" s="30">
        <f>N213+O213+V213</f>
        <v>0</v>
      </c>
      <c r="N213" s="30">
        <f>I213*E212</f>
        <v>0</v>
      </c>
      <c r="O213" s="30">
        <f>I213*F212</f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f t="shared" ref="U213" si="499">O213</f>
        <v>0</v>
      </c>
      <c r="V213" s="30">
        <f>I213*G212</f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f t="shared" ref="AB213" si="500">V213</f>
        <v>0</v>
      </c>
      <c r="AC213" s="30">
        <f t="shared" ref="AC213" si="501">I213*H212</f>
        <v>0</v>
      </c>
      <c r="AD213" s="30">
        <f t="shared" ref="AD213" si="502">AC213</f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f t="shared" ref="AI213" si="503">AC213</f>
        <v>0</v>
      </c>
      <c r="AJ213" s="30">
        <v>0</v>
      </c>
      <c r="AK213" s="30">
        <v>0</v>
      </c>
      <c r="AL213" s="30">
        <v>0</v>
      </c>
      <c r="AM213" s="38">
        <v>0</v>
      </c>
    </row>
    <row r="214" spans="1:39" s="2" customFormat="1" ht="16.5" hidden="1" customHeight="1" thickBot="1" x14ac:dyDescent="0.25">
      <c r="A214" s="81"/>
      <c r="B214" s="35" t="s">
        <v>187</v>
      </c>
      <c r="C214" s="67"/>
      <c r="D214" s="67"/>
      <c r="E214" s="67"/>
      <c r="F214" s="67"/>
      <c r="G214" s="67"/>
      <c r="H214" s="67"/>
      <c r="I214" s="55"/>
      <c r="J214" s="52"/>
      <c r="K214" s="39"/>
      <c r="L214" s="59">
        <f>M214+AC214</f>
        <v>0</v>
      </c>
      <c r="M214" s="39">
        <f t="shared" ref="M214" si="504">N214</f>
        <v>0</v>
      </c>
      <c r="N214" s="39">
        <f>I214*E212</f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41">
        <v>0</v>
      </c>
    </row>
    <row r="215" spans="1:39" s="3" customFormat="1" ht="31.5" hidden="1" customHeight="1" x14ac:dyDescent="0.2">
      <c r="A215" s="79">
        <v>61</v>
      </c>
      <c r="B215" s="34" t="s">
        <v>226</v>
      </c>
      <c r="C215" s="65">
        <f>D215+H215</f>
        <v>80814.929999999993</v>
      </c>
      <c r="D215" s="65">
        <f>E215+F215+G215</f>
        <v>55114.93</v>
      </c>
      <c r="E215" s="65">
        <v>38281.01</v>
      </c>
      <c r="F215" s="65">
        <v>7891.56</v>
      </c>
      <c r="G215" s="65">
        <v>8942.36</v>
      </c>
      <c r="H215" s="65">
        <v>25700</v>
      </c>
      <c r="I215" s="53">
        <f t="shared" si="331"/>
        <v>0</v>
      </c>
      <c r="J215" s="50">
        <f t="shared" si="331"/>
        <v>0</v>
      </c>
      <c r="K215" s="36">
        <f t="shared" si="331"/>
        <v>0</v>
      </c>
      <c r="L215" s="36">
        <f t="shared" si="472"/>
        <v>0</v>
      </c>
      <c r="M215" s="36">
        <f t="shared" si="472"/>
        <v>0</v>
      </c>
      <c r="N215" s="36">
        <f t="shared" si="472"/>
        <v>0</v>
      </c>
      <c r="O215" s="36">
        <f t="shared" si="472"/>
        <v>0</v>
      </c>
      <c r="P215" s="36">
        <f t="shared" si="472"/>
        <v>0</v>
      </c>
      <c r="Q215" s="36">
        <f t="shared" si="472"/>
        <v>0</v>
      </c>
      <c r="R215" s="36">
        <f t="shared" si="472"/>
        <v>0</v>
      </c>
      <c r="S215" s="36">
        <f t="shared" si="472"/>
        <v>0</v>
      </c>
      <c r="T215" s="36">
        <f t="shared" si="472"/>
        <v>0</v>
      </c>
      <c r="U215" s="36">
        <f t="shared" si="472"/>
        <v>0</v>
      </c>
      <c r="V215" s="36">
        <f t="shared" si="472"/>
        <v>0</v>
      </c>
      <c r="W215" s="36">
        <f t="shared" ref="W215:AC215" si="505">W216+W217</f>
        <v>0</v>
      </c>
      <c r="X215" s="36">
        <f t="shared" si="505"/>
        <v>0</v>
      </c>
      <c r="Y215" s="36">
        <f t="shared" si="505"/>
        <v>0</v>
      </c>
      <c r="Z215" s="36">
        <f t="shared" si="505"/>
        <v>0</v>
      </c>
      <c r="AA215" s="36">
        <f t="shared" si="505"/>
        <v>0</v>
      </c>
      <c r="AB215" s="36">
        <f t="shared" si="505"/>
        <v>0</v>
      </c>
      <c r="AC215" s="36">
        <f t="shared" si="505"/>
        <v>0</v>
      </c>
      <c r="AD215" s="36">
        <f t="shared" ref="AD215" si="506">AD216+AD217</f>
        <v>0</v>
      </c>
      <c r="AE215" s="36">
        <f t="shared" si="472"/>
        <v>0</v>
      </c>
      <c r="AF215" s="36">
        <f t="shared" si="472"/>
        <v>0</v>
      </c>
      <c r="AG215" s="36">
        <f t="shared" si="472"/>
        <v>0</v>
      </c>
      <c r="AH215" s="36">
        <f t="shared" si="472"/>
        <v>0</v>
      </c>
      <c r="AI215" s="36">
        <f t="shared" si="472"/>
        <v>0</v>
      </c>
      <c r="AJ215" s="36">
        <f t="shared" si="472"/>
        <v>0</v>
      </c>
      <c r="AK215" s="36">
        <f t="shared" si="472"/>
        <v>0</v>
      </c>
      <c r="AL215" s="36">
        <f t="shared" si="472"/>
        <v>0</v>
      </c>
      <c r="AM215" s="37">
        <f t="shared" si="472"/>
        <v>0</v>
      </c>
    </row>
    <row r="216" spans="1:39" s="2" customFormat="1" ht="15.75" hidden="1" customHeight="1" x14ac:dyDescent="0.2">
      <c r="A216" s="80"/>
      <c r="B216" s="31" t="s">
        <v>190</v>
      </c>
      <c r="C216" s="66"/>
      <c r="D216" s="66"/>
      <c r="E216" s="66"/>
      <c r="F216" s="66"/>
      <c r="G216" s="66"/>
      <c r="H216" s="66"/>
      <c r="I216" s="54">
        <v>0</v>
      </c>
      <c r="J216" s="51"/>
      <c r="K216" s="30"/>
      <c r="L216" s="29">
        <f>M216+AD216</f>
        <v>0</v>
      </c>
      <c r="M216" s="30">
        <f>N216+O216+V216</f>
        <v>0</v>
      </c>
      <c r="N216" s="30">
        <f>I216*E215</f>
        <v>0</v>
      </c>
      <c r="O216" s="30">
        <f>I216*F215</f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f t="shared" ref="U216" si="507">O216</f>
        <v>0</v>
      </c>
      <c r="V216" s="30">
        <f>I216*G215</f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f t="shared" ref="AB216" si="508">V216</f>
        <v>0</v>
      </c>
      <c r="AC216" s="30">
        <f t="shared" ref="AC216" si="509">I216*H215</f>
        <v>0</v>
      </c>
      <c r="AD216" s="30">
        <f t="shared" ref="AD216" si="510">AC216</f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f t="shared" ref="AI216" si="511">AC216</f>
        <v>0</v>
      </c>
      <c r="AJ216" s="30">
        <v>0</v>
      </c>
      <c r="AK216" s="30">
        <v>0</v>
      </c>
      <c r="AL216" s="30">
        <v>0</v>
      </c>
      <c r="AM216" s="38">
        <v>0</v>
      </c>
    </row>
    <row r="217" spans="1:39" s="2" customFormat="1" ht="17.25" hidden="1" customHeight="1" thickBot="1" x14ac:dyDescent="0.25">
      <c r="A217" s="81"/>
      <c r="B217" s="35" t="s">
        <v>187</v>
      </c>
      <c r="C217" s="67"/>
      <c r="D217" s="67"/>
      <c r="E217" s="67"/>
      <c r="F217" s="67"/>
      <c r="G217" s="67"/>
      <c r="H217" s="67"/>
      <c r="I217" s="55"/>
      <c r="J217" s="52"/>
      <c r="K217" s="39"/>
      <c r="L217" s="59">
        <f>M217+AC217</f>
        <v>0</v>
      </c>
      <c r="M217" s="39">
        <f t="shared" ref="M217" si="512">N217</f>
        <v>0</v>
      </c>
      <c r="N217" s="39">
        <f>I217*E215</f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41">
        <v>0</v>
      </c>
    </row>
    <row r="218" spans="1:39" s="3" customFormat="1" ht="15.75" hidden="1" customHeight="1" x14ac:dyDescent="0.2">
      <c r="A218" s="79">
        <v>62</v>
      </c>
      <c r="B218" s="34" t="s">
        <v>71</v>
      </c>
      <c r="C218" s="65">
        <f>D218+H218</f>
        <v>110629.68</v>
      </c>
      <c r="D218" s="65">
        <f>E218+F218+G218</f>
        <v>52892.819999999992</v>
      </c>
      <c r="E218" s="65">
        <v>32876.17</v>
      </c>
      <c r="F218" s="65">
        <v>11131.7</v>
      </c>
      <c r="G218" s="65">
        <v>8884.9500000000007</v>
      </c>
      <c r="H218" s="65">
        <v>57736.86</v>
      </c>
      <c r="I218" s="53">
        <f t="shared" si="331"/>
        <v>0</v>
      </c>
      <c r="J218" s="50">
        <f t="shared" si="331"/>
        <v>0</v>
      </c>
      <c r="K218" s="36">
        <f t="shared" si="331"/>
        <v>0</v>
      </c>
      <c r="L218" s="36">
        <f t="shared" si="472"/>
        <v>0</v>
      </c>
      <c r="M218" s="36">
        <f t="shared" si="472"/>
        <v>0</v>
      </c>
      <c r="N218" s="36">
        <f t="shared" si="472"/>
        <v>0</v>
      </c>
      <c r="O218" s="36">
        <f t="shared" si="472"/>
        <v>0</v>
      </c>
      <c r="P218" s="36">
        <f t="shared" si="472"/>
        <v>0</v>
      </c>
      <c r="Q218" s="36">
        <f t="shared" si="472"/>
        <v>0</v>
      </c>
      <c r="R218" s="36">
        <f t="shared" si="472"/>
        <v>0</v>
      </c>
      <c r="S218" s="36">
        <f t="shared" si="472"/>
        <v>0</v>
      </c>
      <c r="T218" s="36">
        <f t="shared" si="472"/>
        <v>0</v>
      </c>
      <c r="U218" s="36">
        <f t="shared" si="472"/>
        <v>0</v>
      </c>
      <c r="V218" s="36">
        <f t="shared" si="472"/>
        <v>0</v>
      </c>
      <c r="W218" s="36">
        <f t="shared" ref="W218:AC218" si="513">W219+W220</f>
        <v>0</v>
      </c>
      <c r="X218" s="36">
        <f t="shared" si="513"/>
        <v>0</v>
      </c>
      <c r="Y218" s="36">
        <f t="shared" si="513"/>
        <v>0</v>
      </c>
      <c r="Z218" s="36">
        <f t="shared" si="513"/>
        <v>0</v>
      </c>
      <c r="AA218" s="36">
        <f t="shared" si="513"/>
        <v>0</v>
      </c>
      <c r="AB218" s="36">
        <f t="shared" si="513"/>
        <v>0</v>
      </c>
      <c r="AC218" s="36">
        <f t="shared" si="513"/>
        <v>0</v>
      </c>
      <c r="AD218" s="36">
        <f t="shared" ref="AD218" si="514">AD219+AD220</f>
        <v>0</v>
      </c>
      <c r="AE218" s="36">
        <f t="shared" si="472"/>
        <v>0</v>
      </c>
      <c r="AF218" s="36">
        <f t="shared" si="472"/>
        <v>0</v>
      </c>
      <c r="AG218" s="36">
        <f t="shared" si="472"/>
        <v>0</v>
      </c>
      <c r="AH218" s="36">
        <f t="shared" si="472"/>
        <v>0</v>
      </c>
      <c r="AI218" s="36">
        <f t="shared" si="472"/>
        <v>0</v>
      </c>
      <c r="AJ218" s="36">
        <f t="shared" si="472"/>
        <v>0</v>
      </c>
      <c r="AK218" s="36">
        <f t="shared" si="472"/>
        <v>0</v>
      </c>
      <c r="AL218" s="36">
        <f t="shared" si="472"/>
        <v>0</v>
      </c>
      <c r="AM218" s="37">
        <f t="shared" si="472"/>
        <v>0</v>
      </c>
    </row>
    <row r="219" spans="1:39" s="2" customFormat="1" ht="15.75" hidden="1" customHeight="1" x14ac:dyDescent="0.2">
      <c r="A219" s="80"/>
      <c r="B219" s="31" t="s">
        <v>190</v>
      </c>
      <c r="C219" s="66"/>
      <c r="D219" s="66"/>
      <c r="E219" s="66"/>
      <c r="F219" s="66"/>
      <c r="G219" s="66"/>
      <c r="H219" s="66"/>
      <c r="I219" s="54">
        <v>0</v>
      </c>
      <c r="J219" s="51"/>
      <c r="K219" s="30"/>
      <c r="L219" s="29">
        <f>M219+AD219</f>
        <v>0</v>
      </c>
      <c r="M219" s="30">
        <f>N219+O219+V219</f>
        <v>0</v>
      </c>
      <c r="N219" s="30">
        <f>I219*E218</f>
        <v>0</v>
      </c>
      <c r="O219" s="30">
        <f>I219*F218</f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f t="shared" ref="U219" si="515">O219</f>
        <v>0</v>
      </c>
      <c r="V219" s="30">
        <f>I219*G218</f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f t="shared" ref="AB219" si="516">V219</f>
        <v>0</v>
      </c>
      <c r="AC219" s="30">
        <f t="shared" ref="AC219" si="517">I219*H218</f>
        <v>0</v>
      </c>
      <c r="AD219" s="30">
        <f t="shared" ref="AD219" si="518">AC219</f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f t="shared" ref="AI219" si="519">AC219</f>
        <v>0</v>
      </c>
      <c r="AJ219" s="30">
        <v>0</v>
      </c>
      <c r="AK219" s="30">
        <v>0</v>
      </c>
      <c r="AL219" s="30">
        <v>0</v>
      </c>
      <c r="AM219" s="38">
        <v>0</v>
      </c>
    </row>
    <row r="220" spans="1:39" s="2" customFormat="1" ht="16.5" hidden="1" customHeight="1" thickBot="1" x14ac:dyDescent="0.25">
      <c r="A220" s="81"/>
      <c r="B220" s="35" t="s">
        <v>187</v>
      </c>
      <c r="C220" s="67"/>
      <c r="D220" s="67"/>
      <c r="E220" s="67"/>
      <c r="F220" s="67"/>
      <c r="G220" s="67"/>
      <c r="H220" s="67"/>
      <c r="I220" s="55"/>
      <c r="J220" s="52"/>
      <c r="K220" s="39"/>
      <c r="L220" s="59">
        <f>M220+AC220</f>
        <v>0</v>
      </c>
      <c r="M220" s="39">
        <f t="shared" ref="M220" si="520">N220</f>
        <v>0</v>
      </c>
      <c r="N220" s="39">
        <f>I220*E218</f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41">
        <v>0</v>
      </c>
    </row>
    <row r="221" spans="1:39" s="3" customFormat="1" ht="47.25" x14ac:dyDescent="0.2">
      <c r="A221" s="79">
        <v>18</v>
      </c>
      <c r="B221" s="34" t="s">
        <v>72</v>
      </c>
      <c r="C221" s="65">
        <f>D221+H221</f>
        <v>269219.69</v>
      </c>
      <c r="D221" s="65">
        <f>E221+F221+G221</f>
        <v>46775.69</v>
      </c>
      <c r="E221" s="65">
        <v>32876.17</v>
      </c>
      <c r="F221" s="65">
        <v>10233.43</v>
      </c>
      <c r="G221" s="65">
        <v>3666.09</v>
      </c>
      <c r="H221" s="65">
        <v>222444</v>
      </c>
      <c r="I221" s="53">
        <f t="shared" ref="I221:K284" si="521">I222+I223</f>
        <v>1</v>
      </c>
      <c r="J221" s="50">
        <f t="shared" si="521"/>
        <v>0</v>
      </c>
      <c r="K221" s="36">
        <f t="shared" si="521"/>
        <v>1</v>
      </c>
      <c r="L221" s="36">
        <f t="shared" ref="L221:AM236" si="522">L222+L223</f>
        <v>32876.17</v>
      </c>
      <c r="M221" s="36">
        <f t="shared" si="522"/>
        <v>32876.17</v>
      </c>
      <c r="N221" s="36">
        <f t="shared" si="522"/>
        <v>32876.17</v>
      </c>
      <c r="O221" s="36">
        <f t="shared" si="522"/>
        <v>0</v>
      </c>
      <c r="P221" s="36">
        <f t="shared" si="522"/>
        <v>0</v>
      </c>
      <c r="Q221" s="36">
        <f t="shared" si="522"/>
        <v>0</v>
      </c>
      <c r="R221" s="36">
        <f t="shared" si="522"/>
        <v>0</v>
      </c>
      <c r="S221" s="36">
        <f t="shared" si="522"/>
        <v>0</v>
      </c>
      <c r="T221" s="36">
        <f t="shared" si="522"/>
        <v>0</v>
      </c>
      <c r="U221" s="36">
        <f t="shared" si="522"/>
        <v>0</v>
      </c>
      <c r="V221" s="36">
        <f t="shared" si="522"/>
        <v>0</v>
      </c>
      <c r="W221" s="36">
        <f t="shared" si="522"/>
        <v>0</v>
      </c>
      <c r="X221" s="36">
        <f t="shared" si="522"/>
        <v>0</v>
      </c>
      <c r="Y221" s="36">
        <f t="shared" si="522"/>
        <v>0</v>
      </c>
      <c r="Z221" s="36">
        <f t="shared" si="522"/>
        <v>0</v>
      </c>
      <c r="AA221" s="36">
        <f t="shared" si="522"/>
        <v>0</v>
      </c>
      <c r="AB221" s="36">
        <f t="shared" si="522"/>
        <v>0</v>
      </c>
      <c r="AC221" s="36">
        <f t="shared" si="522"/>
        <v>0</v>
      </c>
      <c r="AD221" s="36">
        <f t="shared" ref="AD221" si="523">AD222+AD223</f>
        <v>0</v>
      </c>
      <c r="AE221" s="36">
        <f t="shared" si="522"/>
        <v>0</v>
      </c>
      <c r="AF221" s="36">
        <f t="shared" si="522"/>
        <v>0</v>
      </c>
      <c r="AG221" s="36">
        <f t="shared" si="522"/>
        <v>0</v>
      </c>
      <c r="AH221" s="36">
        <f t="shared" si="522"/>
        <v>0</v>
      </c>
      <c r="AI221" s="36">
        <f t="shared" si="522"/>
        <v>0</v>
      </c>
      <c r="AJ221" s="36">
        <f t="shared" si="522"/>
        <v>0</v>
      </c>
      <c r="AK221" s="36">
        <f t="shared" si="522"/>
        <v>0</v>
      </c>
      <c r="AL221" s="36">
        <f t="shared" si="522"/>
        <v>0</v>
      </c>
      <c r="AM221" s="37">
        <f t="shared" si="522"/>
        <v>0</v>
      </c>
    </row>
    <row r="222" spans="1:39" s="2" customFormat="1" ht="15.75" x14ac:dyDescent="0.2">
      <c r="A222" s="80"/>
      <c r="B222" s="31" t="s">
        <v>190</v>
      </c>
      <c r="C222" s="66"/>
      <c r="D222" s="66"/>
      <c r="E222" s="66"/>
      <c r="F222" s="66"/>
      <c r="G222" s="66"/>
      <c r="H222" s="66"/>
      <c r="I222" s="54"/>
      <c r="J222" s="51"/>
      <c r="K222" s="30"/>
      <c r="L222" s="29">
        <f>M222+AD222</f>
        <v>0</v>
      </c>
      <c r="M222" s="30">
        <f>N222+O222+V222</f>
        <v>0</v>
      </c>
      <c r="N222" s="30">
        <f>I222*E221</f>
        <v>0</v>
      </c>
      <c r="O222" s="30">
        <f>I222*F221</f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f t="shared" ref="U222" si="524">O222</f>
        <v>0</v>
      </c>
      <c r="V222" s="30">
        <f>I222*G221</f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f t="shared" ref="AB222" si="525">V222</f>
        <v>0</v>
      </c>
      <c r="AC222" s="30">
        <f t="shared" ref="AC222" si="526">I222*H221</f>
        <v>0</v>
      </c>
      <c r="AD222" s="30">
        <f t="shared" ref="AD222" si="527">AC222</f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f t="shared" ref="AI222" si="528">AC222</f>
        <v>0</v>
      </c>
      <c r="AJ222" s="30">
        <v>0</v>
      </c>
      <c r="AK222" s="30">
        <v>0</v>
      </c>
      <c r="AL222" s="30">
        <v>0</v>
      </c>
      <c r="AM222" s="38">
        <v>0</v>
      </c>
    </row>
    <row r="223" spans="1:39" s="2" customFormat="1" ht="16.5" thickBot="1" x14ac:dyDescent="0.25">
      <c r="A223" s="81"/>
      <c r="B223" s="35" t="s">
        <v>187</v>
      </c>
      <c r="C223" s="67"/>
      <c r="D223" s="67"/>
      <c r="E223" s="67"/>
      <c r="F223" s="67"/>
      <c r="G223" s="67"/>
      <c r="H223" s="67"/>
      <c r="I223" s="55">
        <v>1</v>
      </c>
      <c r="J223" s="52"/>
      <c r="K223" s="39">
        <v>1</v>
      </c>
      <c r="L223" s="59">
        <f>M223+AC223</f>
        <v>32876.17</v>
      </c>
      <c r="M223" s="39">
        <f t="shared" ref="M223" si="529">N223</f>
        <v>32876.17</v>
      </c>
      <c r="N223" s="39">
        <f>I223*E221</f>
        <v>32876.17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41">
        <v>0</v>
      </c>
    </row>
    <row r="224" spans="1:39" s="3" customFormat="1" ht="63" hidden="1" customHeight="1" x14ac:dyDescent="0.2">
      <c r="A224" s="79">
        <v>64</v>
      </c>
      <c r="B224" s="34" t="s">
        <v>73</v>
      </c>
      <c r="C224" s="65">
        <f>D224+H224</f>
        <v>432747.54000000004</v>
      </c>
      <c r="D224" s="65">
        <f>E224+F224+G224</f>
        <v>108247.54000000001</v>
      </c>
      <c r="E224" s="65">
        <v>32876.17</v>
      </c>
      <c r="F224" s="65">
        <v>11483.29</v>
      </c>
      <c r="G224" s="65">
        <v>63888.08</v>
      </c>
      <c r="H224" s="65">
        <v>324500</v>
      </c>
      <c r="I224" s="53">
        <f t="shared" si="521"/>
        <v>0</v>
      </c>
      <c r="J224" s="50">
        <f t="shared" si="521"/>
        <v>0</v>
      </c>
      <c r="K224" s="36">
        <f t="shared" si="521"/>
        <v>0</v>
      </c>
      <c r="L224" s="36">
        <f t="shared" si="522"/>
        <v>0</v>
      </c>
      <c r="M224" s="36">
        <f t="shared" si="522"/>
        <v>0</v>
      </c>
      <c r="N224" s="36">
        <f t="shared" si="522"/>
        <v>0</v>
      </c>
      <c r="O224" s="36">
        <f t="shared" si="522"/>
        <v>0</v>
      </c>
      <c r="P224" s="36">
        <f t="shared" si="522"/>
        <v>0</v>
      </c>
      <c r="Q224" s="36">
        <f t="shared" si="522"/>
        <v>0</v>
      </c>
      <c r="R224" s="36">
        <f t="shared" si="522"/>
        <v>0</v>
      </c>
      <c r="S224" s="36">
        <f t="shared" si="522"/>
        <v>0</v>
      </c>
      <c r="T224" s="36">
        <f t="shared" si="522"/>
        <v>0</v>
      </c>
      <c r="U224" s="36">
        <f t="shared" si="522"/>
        <v>0</v>
      </c>
      <c r="V224" s="36">
        <f t="shared" si="522"/>
        <v>0</v>
      </c>
      <c r="W224" s="36">
        <f t="shared" si="522"/>
        <v>0</v>
      </c>
      <c r="X224" s="36">
        <f t="shared" si="522"/>
        <v>0</v>
      </c>
      <c r="Y224" s="36">
        <f t="shared" si="522"/>
        <v>0</v>
      </c>
      <c r="Z224" s="36">
        <f t="shared" si="522"/>
        <v>0</v>
      </c>
      <c r="AA224" s="36">
        <f t="shared" si="522"/>
        <v>0</v>
      </c>
      <c r="AB224" s="36">
        <f t="shared" si="522"/>
        <v>0</v>
      </c>
      <c r="AC224" s="36">
        <f t="shared" si="522"/>
        <v>0</v>
      </c>
      <c r="AD224" s="36">
        <f t="shared" ref="AD224" si="530">AD225+AD226</f>
        <v>0</v>
      </c>
      <c r="AE224" s="36">
        <f t="shared" si="522"/>
        <v>0</v>
      </c>
      <c r="AF224" s="36">
        <f t="shared" si="522"/>
        <v>0</v>
      </c>
      <c r="AG224" s="36">
        <f t="shared" si="522"/>
        <v>0</v>
      </c>
      <c r="AH224" s="36">
        <f t="shared" si="522"/>
        <v>0</v>
      </c>
      <c r="AI224" s="36">
        <f t="shared" si="522"/>
        <v>0</v>
      </c>
      <c r="AJ224" s="36">
        <f t="shared" si="522"/>
        <v>0</v>
      </c>
      <c r="AK224" s="36">
        <f t="shared" si="522"/>
        <v>0</v>
      </c>
      <c r="AL224" s="36">
        <f t="shared" si="522"/>
        <v>0</v>
      </c>
      <c r="AM224" s="37">
        <f t="shared" si="522"/>
        <v>0</v>
      </c>
    </row>
    <row r="225" spans="1:39" s="2" customFormat="1" ht="15.75" hidden="1" customHeight="1" x14ac:dyDescent="0.2">
      <c r="A225" s="80"/>
      <c r="B225" s="31" t="s">
        <v>190</v>
      </c>
      <c r="C225" s="66"/>
      <c r="D225" s="66"/>
      <c r="E225" s="66"/>
      <c r="F225" s="66"/>
      <c r="G225" s="66"/>
      <c r="H225" s="66"/>
      <c r="I225" s="54">
        <v>0</v>
      </c>
      <c r="J225" s="51"/>
      <c r="K225" s="30"/>
      <c r="L225" s="29">
        <f>M225+AD225</f>
        <v>0</v>
      </c>
      <c r="M225" s="30">
        <f>N225+O225+V225</f>
        <v>0</v>
      </c>
      <c r="N225" s="30">
        <f>I225*E224</f>
        <v>0</v>
      </c>
      <c r="O225" s="30">
        <f>I225*F224</f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f t="shared" ref="U225" si="531">O225</f>
        <v>0</v>
      </c>
      <c r="V225" s="30">
        <f>I225*G224</f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f t="shared" ref="AB225" si="532">V225</f>
        <v>0</v>
      </c>
      <c r="AC225" s="30">
        <f t="shared" ref="AC225" si="533">I225*H224</f>
        <v>0</v>
      </c>
      <c r="AD225" s="30">
        <f t="shared" ref="AD225" si="534">AC225</f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f t="shared" ref="AI225" si="535">AC225</f>
        <v>0</v>
      </c>
      <c r="AJ225" s="30">
        <v>0</v>
      </c>
      <c r="AK225" s="30">
        <v>0</v>
      </c>
      <c r="AL225" s="30">
        <v>0</v>
      </c>
      <c r="AM225" s="38">
        <v>0</v>
      </c>
    </row>
    <row r="226" spans="1:39" s="2" customFormat="1" ht="16.5" hidden="1" customHeight="1" thickBot="1" x14ac:dyDescent="0.25">
      <c r="A226" s="81"/>
      <c r="B226" s="35" t="s">
        <v>187</v>
      </c>
      <c r="C226" s="67"/>
      <c r="D226" s="67"/>
      <c r="E226" s="67"/>
      <c r="F226" s="67"/>
      <c r="G226" s="67"/>
      <c r="H226" s="67"/>
      <c r="I226" s="55"/>
      <c r="J226" s="52"/>
      <c r="K226" s="39"/>
      <c r="L226" s="59">
        <f>M226+AC226</f>
        <v>0</v>
      </c>
      <c r="M226" s="39">
        <f t="shared" ref="M226" si="536">N226</f>
        <v>0</v>
      </c>
      <c r="N226" s="39">
        <f>I226*E224</f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41">
        <v>0</v>
      </c>
    </row>
    <row r="227" spans="1:39" s="3" customFormat="1" ht="47.25" x14ac:dyDescent="0.2">
      <c r="A227" s="79">
        <v>19</v>
      </c>
      <c r="B227" s="34" t="s">
        <v>74</v>
      </c>
      <c r="C227" s="65">
        <f>D227+H227</f>
        <v>279278.53999999998</v>
      </c>
      <c r="D227" s="65">
        <f>E227+F227+G227</f>
        <v>48302.54</v>
      </c>
      <c r="E227" s="65">
        <v>32876.17</v>
      </c>
      <c r="F227" s="65">
        <v>11866.04</v>
      </c>
      <c r="G227" s="65">
        <v>3560.33</v>
      </c>
      <c r="H227" s="65">
        <v>230976</v>
      </c>
      <c r="I227" s="53">
        <f t="shared" si="521"/>
        <v>1</v>
      </c>
      <c r="J227" s="50">
        <f t="shared" si="521"/>
        <v>1</v>
      </c>
      <c r="K227" s="36">
        <f t="shared" si="521"/>
        <v>0</v>
      </c>
      <c r="L227" s="36">
        <f t="shared" si="522"/>
        <v>32876.17</v>
      </c>
      <c r="M227" s="36">
        <f t="shared" si="522"/>
        <v>32876.17</v>
      </c>
      <c r="N227" s="36">
        <f t="shared" si="522"/>
        <v>32876.17</v>
      </c>
      <c r="O227" s="36">
        <f t="shared" si="522"/>
        <v>0</v>
      </c>
      <c r="P227" s="36">
        <f t="shared" si="522"/>
        <v>0</v>
      </c>
      <c r="Q227" s="36">
        <f t="shared" si="522"/>
        <v>0</v>
      </c>
      <c r="R227" s="36">
        <f t="shared" si="522"/>
        <v>0</v>
      </c>
      <c r="S227" s="36">
        <f t="shared" si="522"/>
        <v>0</v>
      </c>
      <c r="T227" s="36">
        <f t="shared" si="522"/>
        <v>0</v>
      </c>
      <c r="U227" s="36">
        <f t="shared" si="522"/>
        <v>0</v>
      </c>
      <c r="V227" s="36">
        <f t="shared" si="522"/>
        <v>0</v>
      </c>
      <c r="W227" s="36">
        <f t="shared" si="522"/>
        <v>0</v>
      </c>
      <c r="X227" s="36">
        <f t="shared" si="522"/>
        <v>0</v>
      </c>
      <c r="Y227" s="36">
        <f t="shared" si="522"/>
        <v>0</v>
      </c>
      <c r="Z227" s="36">
        <f t="shared" si="522"/>
        <v>0</v>
      </c>
      <c r="AA227" s="36">
        <f t="shared" si="522"/>
        <v>0</v>
      </c>
      <c r="AB227" s="36">
        <f t="shared" si="522"/>
        <v>0</v>
      </c>
      <c r="AC227" s="36">
        <f t="shared" si="522"/>
        <v>0</v>
      </c>
      <c r="AD227" s="36">
        <f t="shared" ref="AD227" si="537">AD228+AD229</f>
        <v>0</v>
      </c>
      <c r="AE227" s="36">
        <f t="shared" si="522"/>
        <v>0</v>
      </c>
      <c r="AF227" s="36">
        <f t="shared" si="522"/>
        <v>0</v>
      </c>
      <c r="AG227" s="36">
        <f t="shared" si="522"/>
        <v>0</v>
      </c>
      <c r="AH227" s="36">
        <f t="shared" si="522"/>
        <v>0</v>
      </c>
      <c r="AI227" s="36">
        <f t="shared" si="522"/>
        <v>0</v>
      </c>
      <c r="AJ227" s="36">
        <f t="shared" si="522"/>
        <v>0</v>
      </c>
      <c r="AK227" s="36">
        <f t="shared" si="522"/>
        <v>0</v>
      </c>
      <c r="AL227" s="36">
        <f t="shared" si="522"/>
        <v>0</v>
      </c>
      <c r="AM227" s="37">
        <f t="shared" si="522"/>
        <v>0</v>
      </c>
    </row>
    <row r="228" spans="1:39" s="2" customFormat="1" ht="15.75" x14ac:dyDescent="0.2">
      <c r="A228" s="80"/>
      <c r="B228" s="31" t="s">
        <v>190</v>
      </c>
      <c r="C228" s="66"/>
      <c r="D228" s="66"/>
      <c r="E228" s="66"/>
      <c r="F228" s="66"/>
      <c r="G228" s="66"/>
      <c r="H228" s="66"/>
      <c r="I228" s="54"/>
      <c r="J228" s="51"/>
      <c r="K228" s="30"/>
      <c r="L228" s="29">
        <f>M228+AD228</f>
        <v>0</v>
      </c>
      <c r="M228" s="30">
        <f>N228+O228+V228</f>
        <v>0</v>
      </c>
      <c r="N228" s="30">
        <f>I228*E227</f>
        <v>0</v>
      </c>
      <c r="O228" s="30">
        <f>I228*F227</f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f t="shared" ref="U228" si="538">O228</f>
        <v>0</v>
      </c>
      <c r="V228" s="30">
        <f>I228*G227</f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f t="shared" ref="AB228" si="539">V228</f>
        <v>0</v>
      </c>
      <c r="AC228" s="30">
        <f t="shared" ref="AC228" si="540">I228*H227</f>
        <v>0</v>
      </c>
      <c r="AD228" s="30">
        <f t="shared" ref="AD228" si="541">AC228</f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f t="shared" ref="AI228" si="542">AC228</f>
        <v>0</v>
      </c>
      <c r="AJ228" s="30">
        <v>0</v>
      </c>
      <c r="AK228" s="30">
        <v>0</v>
      </c>
      <c r="AL228" s="30">
        <v>0</v>
      </c>
      <c r="AM228" s="38">
        <v>0</v>
      </c>
    </row>
    <row r="229" spans="1:39" s="2" customFormat="1" ht="16.5" thickBot="1" x14ac:dyDescent="0.25">
      <c r="A229" s="81"/>
      <c r="B229" s="35" t="s">
        <v>187</v>
      </c>
      <c r="C229" s="67"/>
      <c r="D229" s="67"/>
      <c r="E229" s="67"/>
      <c r="F229" s="67"/>
      <c r="G229" s="67"/>
      <c r="H229" s="67"/>
      <c r="I229" s="55">
        <v>1</v>
      </c>
      <c r="J229" s="52">
        <v>1</v>
      </c>
      <c r="K229" s="39"/>
      <c r="L229" s="59">
        <f>M229+AC229</f>
        <v>32876.17</v>
      </c>
      <c r="M229" s="39">
        <f t="shared" ref="M229" si="543">N229</f>
        <v>32876.17</v>
      </c>
      <c r="N229" s="39">
        <f>I229*E227</f>
        <v>32876.17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41">
        <v>0</v>
      </c>
    </row>
    <row r="230" spans="1:39" s="3" customFormat="1" ht="63" hidden="1" customHeight="1" x14ac:dyDescent="0.2">
      <c r="A230" s="79">
        <v>66</v>
      </c>
      <c r="B230" s="34" t="s">
        <v>75</v>
      </c>
      <c r="C230" s="65">
        <f>D230+H230</f>
        <v>335529.26</v>
      </c>
      <c r="D230" s="65">
        <f>E230+F230+G230</f>
        <v>47669.26</v>
      </c>
      <c r="E230" s="65">
        <v>32876.17</v>
      </c>
      <c r="F230" s="65">
        <v>11232.76</v>
      </c>
      <c r="G230" s="65">
        <v>3560.33</v>
      </c>
      <c r="H230" s="65">
        <v>287860</v>
      </c>
      <c r="I230" s="53">
        <v>0</v>
      </c>
      <c r="J230" s="50">
        <f t="shared" si="521"/>
        <v>0</v>
      </c>
      <c r="K230" s="36">
        <f t="shared" si="521"/>
        <v>0</v>
      </c>
      <c r="L230" s="36">
        <f t="shared" si="522"/>
        <v>0</v>
      </c>
      <c r="M230" s="36">
        <f t="shared" si="522"/>
        <v>0</v>
      </c>
      <c r="N230" s="36">
        <f t="shared" si="522"/>
        <v>0</v>
      </c>
      <c r="O230" s="36">
        <f t="shared" si="522"/>
        <v>0</v>
      </c>
      <c r="P230" s="36">
        <f t="shared" si="522"/>
        <v>0</v>
      </c>
      <c r="Q230" s="36">
        <f t="shared" si="522"/>
        <v>0</v>
      </c>
      <c r="R230" s="36">
        <f t="shared" si="522"/>
        <v>0</v>
      </c>
      <c r="S230" s="36">
        <f t="shared" si="522"/>
        <v>0</v>
      </c>
      <c r="T230" s="36">
        <f t="shared" si="522"/>
        <v>0</v>
      </c>
      <c r="U230" s="36">
        <f t="shared" si="522"/>
        <v>0</v>
      </c>
      <c r="V230" s="36">
        <f t="shared" si="522"/>
        <v>0</v>
      </c>
      <c r="W230" s="36">
        <f t="shared" ref="W230:AC230" si="544">W231+W232</f>
        <v>0</v>
      </c>
      <c r="X230" s="36">
        <f t="shared" si="544"/>
        <v>0</v>
      </c>
      <c r="Y230" s="36">
        <f t="shared" si="544"/>
        <v>0</v>
      </c>
      <c r="Z230" s="36">
        <f t="shared" si="544"/>
        <v>0</v>
      </c>
      <c r="AA230" s="36">
        <f t="shared" si="544"/>
        <v>0</v>
      </c>
      <c r="AB230" s="36">
        <f t="shared" si="544"/>
        <v>0</v>
      </c>
      <c r="AC230" s="36">
        <f t="shared" si="544"/>
        <v>0</v>
      </c>
      <c r="AD230" s="36">
        <f t="shared" ref="AD230" si="545">AD231+AD232</f>
        <v>0</v>
      </c>
      <c r="AE230" s="36">
        <f t="shared" si="522"/>
        <v>0</v>
      </c>
      <c r="AF230" s="36">
        <f t="shared" si="522"/>
        <v>0</v>
      </c>
      <c r="AG230" s="36">
        <f t="shared" si="522"/>
        <v>0</v>
      </c>
      <c r="AH230" s="36">
        <f t="shared" si="522"/>
        <v>0</v>
      </c>
      <c r="AI230" s="36">
        <f t="shared" si="522"/>
        <v>0</v>
      </c>
      <c r="AJ230" s="36">
        <f t="shared" si="522"/>
        <v>0</v>
      </c>
      <c r="AK230" s="36">
        <f t="shared" si="522"/>
        <v>0</v>
      </c>
      <c r="AL230" s="36">
        <f t="shared" si="522"/>
        <v>0</v>
      </c>
      <c r="AM230" s="37">
        <f t="shared" si="522"/>
        <v>0</v>
      </c>
    </row>
    <row r="231" spans="1:39" s="2" customFormat="1" ht="15.75" hidden="1" customHeight="1" x14ac:dyDescent="0.2">
      <c r="A231" s="80"/>
      <c r="B231" s="31" t="s">
        <v>190</v>
      </c>
      <c r="C231" s="66"/>
      <c r="D231" s="66"/>
      <c r="E231" s="66"/>
      <c r="F231" s="66"/>
      <c r="G231" s="66"/>
      <c r="H231" s="66"/>
      <c r="I231" s="54">
        <v>0</v>
      </c>
      <c r="J231" s="51"/>
      <c r="K231" s="30"/>
      <c r="L231" s="29">
        <f>M231+AD231</f>
        <v>0</v>
      </c>
      <c r="M231" s="30">
        <f>N231+O231+V231</f>
        <v>0</v>
      </c>
      <c r="N231" s="30">
        <f>I231*E230</f>
        <v>0</v>
      </c>
      <c r="O231" s="30">
        <f>I231*F230</f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f t="shared" ref="U231" si="546">O231</f>
        <v>0</v>
      </c>
      <c r="V231" s="30">
        <f>I231*G230</f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f t="shared" ref="AB231" si="547">V231</f>
        <v>0</v>
      </c>
      <c r="AC231" s="30">
        <f t="shared" ref="AC231" si="548">I231*H230</f>
        <v>0</v>
      </c>
      <c r="AD231" s="30">
        <f t="shared" ref="AD231" si="549">AC231</f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f t="shared" ref="AI231" si="550">AC231</f>
        <v>0</v>
      </c>
      <c r="AJ231" s="30">
        <v>0</v>
      </c>
      <c r="AK231" s="30">
        <v>0</v>
      </c>
      <c r="AL231" s="30">
        <v>0</v>
      </c>
      <c r="AM231" s="38">
        <v>0</v>
      </c>
    </row>
    <row r="232" spans="1:39" s="2" customFormat="1" ht="16.5" hidden="1" customHeight="1" thickBot="1" x14ac:dyDescent="0.25">
      <c r="A232" s="81"/>
      <c r="B232" s="35" t="s">
        <v>187</v>
      </c>
      <c r="C232" s="67"/>
      <c r="D232" s="67"/>
      <c r="E232" s="67"/>
      <c r="F232" s="67"/>
      <c r="G232" s="67"/>
      <c r="H232" s="67"/>
      <c r="I232" s="55">
        <v>0</v>
      </c>
      <c r="J232" s="52"/>
      <c r="K232" s="39"/>
      <c r="L232" s="59">
        <f>M232+AC232</f>
        <v>0</v>
      </c>
      <c r="M232" s="39">
        <f t="shared" ref="M232" si="551">N232</f>
        <v>0</v>
      </c>
      <c r="N232" s="39">
        <f>I232*E230</f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41">
        <v>0</v>
      </c>
    </row>
    <row r="233" spans="1:39" s="3" customFormat="1" ht="63" hidden="1" customHeight="1" x14ac:dyDescent="0.2">
      <c r="A233" s="79">
        <v>67</v>
      </c>
      <c r="B233" s="34" t="s">
        <v>76</v>
      </c>
      <c r="C233" s="65">
        <f>D233+H233</f>
        <v>431046.67</v>
      </c>
      <c r="D233" s="65">
        <f>E233+F233+G233</f>
        <v>48152.67</v>
      </c>
      <c r="E233" s="65">
        <v>32876.17</v>
      </c>
      <c r="F233" s="65">
        <v>11812.85</v>
      </c>
      <c r="G233" s="65">
        <v>3463.65</v>
      </c>
      <c r="H233" s="65">
        <v>382894</v>
      </c>
      <c r="I233" s="53">
        <f t="shared" si="521"/>
        <v>0</v>
      </c>
      <c r="J233" s="50">
        <f t="shared" si="521"/>
        <v>0</v>
      </c>
      <c r="K233" s="36">
        <f t="shared" si="521"/>
        <v>0</v>
      </c>
      <c r="L233" s="36">
        <f t="shared" si="522"/>
        <v>0</v>
      </c>
      <c r="M233" s="36">
        <f t="shared" si="522"/>
        <v>0</v>
      </c>
      <c r="N233" s="36">
        <f t="shared" si="522"/>
        <v>0</v>
      </c>
      <c r="O233" s="36">
        <f t="shared" si="522"/>
        <v>0</v>
      </c>
      <c r="P233" s="36">
        <f t="shared" si="522"/>
        <v>0</v>
      </c>
      <c r="Q233" s="36">
        <f t="shared" si="522"/>
        <v>0</v>
      </c>
      <c r="R233" s="36">
        <f t="shared" si="522"/>
        <v>0</v>
      </c>
      <c r="S233" s="36">
        <f t="shared" si="522"/>
        <v>0</v>
      </c>
      <c r="T233" s="36">
        <f t="shared" si="522"/>
        <v>0</v>
      </c>
      <c r="U233" s="36">
        <f t="shared" si="522"/>
        <v>0</v>
      </c>
      <c r="V233" s="36">
        <f t="shared" si="522"/>
        <v>0</v>
      </c>
      <c r="W233" s="36">
        <f t="shared" ref="W233:AC233" si="552">W234+W235</f>
        <v>0</v>
      </c>
      <c r="X233" s="36">
        <f t="shared" si="552"/>
        <v>0</v>
      </c>
      <c r="Y233" s="36">
        <f t="shared" si="552"/>
        <v>0</v>
      </c>
      <c r="Z233" s="36">
        <f t="shared" si="552"/>
        <v>0</v>
      </c>
      <c r="AA233" s="36">
        <f t="shared" si="552"/>
        <v>0</v>
      </c>
      <c r="AB233" s="36">
        <f t="shared" si="552"/>
        <v>0</v>
      </c>
      <c r="AC233" s="36">
        <f t="shared" si="552"/>
        <v>0</v>
      </c>
      <c r="AD233" s="36">
        <f t="shared" ref="AD233" si="553">AD234+AD235</f>
        <v>0</v>
      </c>
      <c r="AE233" s="36">
        <f t="shared" si="522"/>
        <v>0</v>
      </c>
      <c r="AF233" s="36">
        <f t="shared" si="522"/>
        <v>0</v>
      </c>
      <c r="AG233" s="36">
        <f t="shared" si="522"/>
        <v>0</v>
      </c>
      <c r="AH233" s="36">
        <f t="shared" si="522"/>
        <v>0</v>
      </c>
      <c r="AI233" s="36">
        <f t="shared" si="522"/>
        <v>0</v>
      </c>
      <c r="AJ233" s="36">
        <f t="shared" si="522"/>
        <v>0</v>
      </c>
      <c r="AK233" s="36">
        <f t="shared" si="522"/>
        <v>0</v>
      </c>
      <c r="AL233" s="36">
        <f t="shared" si="522"/>
        <v>0</v>
      </c>
      <c r="AM233" s="37">
        <f t="shared" si="522"/>
        <v>0</v>
      </c>
    </row>
    <row r="234" spans="1:39" s="2" customFormat="1" ht="15.75" hidden="1" customHeight="1" x14ac:dyDescent="0.2">
      <c r="A234" s="80"/>
      <c r="B234" s="31" t="s">
        <v>190</v>
      </c>
      <c r="C234" s="66"/>
      <c r="D234" s="66"/>
      <c r="E234" s="66"/>
      <c r="F234" s="66"/>
      <c r="G234" s="66"/>
      <c r="H234" s="66"/>
      <c r="I234" s="54">
        <v>0</v>
      </c>
      <c r="J234" s="51"/>
      <c r="K234" s="30"/>
      <c r="L234" s="29">
        <f>M234+AD234</f>
        <v>0</v>
      </c>
      <c r="M234" s="30">
        <f>N234+O234+V234</f>
        <v>0</v>
      </c>
      <c r="N234" s="30">
        <f>I234*E233</f>
        <v>0</v>
      </c>
      <c r="O234" s="30">
        <f>I234*F233</f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f t="shared" ref="U234" si="554">O234</f>
        <v>0</v>
      </c>
      <c r="V234" s="30">
        <f>I234*G233</f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f t="shared" ref="AB234" si="555">V234</f>
        <v>0</v>
      </c>
      <c r="AC234" s="30">
        <f t="shared" ref="AC234" si="556">I234*H233</f>
        <v>0</v>
      </c>
      <c r="AD234" s="30">
        <f t="shared" ref="AD234" si="557">AC234</f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f t="shared" ref="AI234" si="558">AC234</f>
        <v>0</v>
      </c>
      <c r="AJ234" s="30">
        <v>0</v>
      </c>
      <c r="AK234" s="30">
        <v>0</v>
      </c>
      <c r="AL234" s="30">
        <v>0</v>
      </c>
      <c r="AM234" s="38">
        <v>0</v>
      </c>
    </row>
    <row r="235" spans="1:39" s="2" customFormat="1" ht="16.5" hidden="1" customHeight="1" thickBot="1" x14ac:dyDescent="0.25">
      <c r="A235" s="81"/>
      <c r="B235" s="35" t="s">
        <v>187</v>
      </c>
      <c r="C235" s="67"/>
      <c r="D235" s="67"/>
      <c r="E235" s="67"/>
      <c r="F235" s="67"/>
      <c r="G235" s="67"/>
      <c r="H235" s="67"/>
      <c r="I235" s="55"/>
      <c r="J235" s="52"/>
      <c r="K235" s="39"/>
      <c r="L235" s="59">
        <f>M235+AC235</f>
        <v>0</v>
      </c>
      <c r="M235" s="39">
        <f t="shared" ref="M235" si="559">N235</f>
        <v>0</v>
      </c>
      <c r="N235" s="39">
        <f>I235*E233</f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41">
        <v>0</v>
      </c>
    </row>
    <row r="236" spans="1:39" s="3" customFormat="1" ht="31.5" hidden="1" customHeight="1" x14ac:dyDescent="0.2">
      <c r="A236" s="79">
        <v>68</v>
      </c>
      <c r="B236" s="34" t="s">
        <v>77</v>
      </c>
      <c r="C236" s="65">
        <f>D236+H236</f>
        <v>117576.06</v>
      </c>
      <c r="D236" s="65">
        <f>E236+F236+G236</f>
        <v>39380.06</v>
      </c>
      <c r="E236" s="65">
        <v>32876.17</v>
      </c>
      <c r="F236" s="65">
        <v>2841.23</v>
      </c>
      <c r="G236" s="65">
        <v>3662.66</v>
      </c>
      <c r="H236" s="65">
        <v>78196</v>
      </c>
      <c r="I236" s="53">
        <f t="shared" si="521"/>
        <v>0</v>
      </c>
      <c r="J236" s="50">
        <f t="shared" si="521"/>
        <v>0</v>
      </c>
      <c r="K236" s="36">
        <f t="shared" si="521"/>
        <v>0</v>
      </c>
      <c r="L236" s="36">
        <f t="shared" si="522"/>
        <v>0</v>
      </c>
      <c r="M236" s="36">
        <f t="shared" si="522"/>
        <v>0</v>
      </c>
      <c r="N236" s="36">
        <f t="shared" si="522"/>
        <v>0</v>
      </c>
      <c r="O236" s="36">
        <f t="shared" si="522"/>
        <v>0</v>
      </c>
      <c r="P236" s="36">
        <f t="shared" si="522"/>
        <v>0</v>
      </c>
      <c r="Q236" s="36">
        <f t="shared" si="522"/>
        <v>0</v>
      </c>
      <c r="R236" s="36">
        <f t="shared" si="522"/>
        <v>0</v>
      </c>
      <c r="S236" s="36">
        <f t="shared" si="522"/>
        <v>0</v>
      </c>
      <c r="T236" s="36">
        <f t="shared" si="522"/>
        <v>0</v>
      </c>
      <c r="U236" s="36">
        <f t="shared" si="522"/>
        <v>0</v>
      </c>
      <c r="V236" s="36">
        <f t="shared" si="522"/>
        <v>0</v>
      </c>
      <c r="W236" s="36">
        <f t="shared" ref="W236:AC236" si="560">W237+W238</f>
        <v>0</v>
      </c>
      <c r="X236" s="36">
        <f t="shared" si="560"/>
        <v>0</v>
      </c>
      <c r="Y236" s="36">
        <f t="shared" si="560"/>
        <v>0</v>
      </c>
      <c r="Z236" s="36">
        <f t="shared" si="560"/>
        <v>0</v>
      </c>
      <c r="AA236" s="36">
        <f t="shared" si="560"/>
        <v>0</v>
      </c>
      <c r="AB236" s="36">
        <f t="shared" si="560"/>
        <v>0</v>
      </c>
      <c r="AC236" s="36">
        <f t="shared" si="560"/>
        <v>0</v>
      </c>
      <c r="AD236" s="36">
        <f t="shared" ref="AD236" si="561">AD237+AD238</f>
        <v>0</v>
      </c>
      <c r="AE236" s="36">
        <f t="shared" si="522"/>
        <v>0</v>
      </c>
      <c r="AF236" s="36">
        <f t="shared" si="522"/>
        <v>0</v>
      </c>
      <c r="AG236" s="36">
        <f t="shared" si="522"/>
        <v>0</v>
      </c>
      <c r="AH236" s="36">
        <f t="shared" si="522"/>
        <v>0</v>
      </c>
      <c r="AI236" s="36">
        <f t="shared" si="522"/>
        <v>0</v>
      </c>
      <c r="AJ236" s="36">
        <f t="shared" si="522"/>
        <v>0</v>
      </c>
      <c r="AK236" s="36">
        <f t="shared" si="522"/>
        <v>0</v>
      </c>
      <c r="AL236" s="36">
        <f t="shared" si="522"/>
        <v>0</v>
      </c>
      <c r="AM236" s="37">
        <f t="shared" si="522"/>
        <v>0</v>
      </c>
    </row>
    <row r="237" spans="1:39" s="2" customFormat="1" ht="15.75" hidden="1" customHeight="1" x14ac:dyDescent="0.2">
      <c r="A237" s="80"/>
      <c r="B237" s="31" t="s">
        <v>190</v>
      </c>
      <c r="C237" s="66"/>
      <c r="D237" s="66"/>
      <c r="E237" s="66"/>
      <c r="F237" s="66"/>
      <c r="G237" s="66"/>
      <c r="H237" s="66"/>
      <c r="I237" s="54">
        <v>0</v>
      </c>
      <c r="J237" s="51"/>
      <c r="K237" s="30"/>
      <c r="L237" s="29">
        <f>M237+AD237</f>
        <v>0</v>
      </c>
      <c r="M237" s="30">
        <f>N237+O237+V237</f>
        <v>0</v>
      </c>
      <c r="N237" s="30">
        <f>I237*E236</f>
        <v>0</v>
      </c>
      <c r="O237" s="30">
        <f>I237*F236</f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f t="shared" ref="U237" si="562">O237</f>
        <v>0</v>
      </c>
      <c r="V237" s="30">
        <f>I237*G236</f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f t="shared" ref="AB237" si="563">V237</f>
        <v>0</v>
      </c>
      <c r="AC237" s="30">
        <f t="shared" ref="AC237" si="564">I237*H236</f>
        <v>0</v>
      </c>
      <c r="AD237" s="30">
        <f t="shared" ref="AD237" si="565">AC237</f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f t="shared" ref="AI237" si="566">AC237</f>
        <v>0</v>
      </c>
      <c r="AJ237" s="30">
        <v>0</v>
      </c>
      <c r="AK237" s="30">
        <v>0</v>
      </c>
      <c r="AL237" s="30">
        <v>0</v>
      </c>
      <c r="AM237" s="38">
        <v>0</v>
      </c>
    </row>
    <row r="238" spans="1:39" s="2" customFormat="1" ht="16.5" hidden="1" customHeight="1" thickBot="1" x14ac:dyDescent="0.25">
      <c r="A238" s="81"/>
      <c r="B238" s="35" t="s">
        <v>187</v>
      </c>
      <c r="C238" s="67"/>
      <c r="D238" s="67"/>
      <c r="E238" s="67"/>
      <c r="F238" s="67"/>
      <c r="G238" s="67"/>
      <c r="H238" s="67"/>
      <c r="I238" s="55"/>
      <c r="J238" s="52"/>
      <c r="K238" s="39"/>
      <c r="L238" s="59">
        <f>M238+AC238</f>
        <v>0</v>
      </c>
      <c r="M238" s="39">
        <f t="shared" ref="M238" si="567">N238</f>
        <v>0</v>
      </c>
      <c r="N238" s="39">
        <f>I238*E236</f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41">
        <v>0</v>
      </c>
    </row>
    <row r="239" spans="1:39" s="3" customFormat="1" ht="110.25" hidden="1" customHeight="1" x14ac:dyDescent="0.2">
      <c r="A239" s="79">
        <v>69</v>
      </c>
      <c r="B239" s="34" t="s">
        <v>78</v>
      </c>
      <c r="C239" s="65">
        <f>D239+H239</f>
        <v>263365.3</v>
      </c>
      <c r="D239" s="65">
        <f>E239+F239+G239</f>
        <v>40921.300000000003</v>
      </c>
      <c r="E239" s="65">
        <v>32876.17</v>
      </c>
      <c r="F239" s="65">
        <v>4379.04</v>
      </c>
      <c r="G239" s="65">
        <v>3666.09</v>
      </c>
      <c r="H239" s="65">
        <v>222444</v>
      </c>
      <c r="I239" s="53">
        <f t="shared" si="521"/>
        <v>0</v>
      </c>
      <c r="J239" s="50">
        <f t="shared" si="521"/>
        <v>0</v>
      </c>
      <c r="K239" s="36">
        <f t="shared" si="521"/>
        <v>0</v>
      </c>
      <c r="L239" s="36">
        <f t="shared" ref="L239:AM254" si="568">L240+L241</f>
        <v>0</v>
      </c>
      <c r="M239" s="36">
        <f t="shared" si="568"/>
        <v>0</v>
      </c>
      <c r="N239" s="36">
        <f t="shared" si="568"/>
        <v>0</v>
      </c>
      <c r="O239" s="36">
        <f t="shared" si="568"/>
        <v>0</v>
      </c>
      <c r="P239" s="36">
        <f t="shared" si="568"/>
        <v>0</v>
      </c>
      <c r="Q239" s="36">
        <f t="shared" si="568"/>
        <v>0</v>
      </c>
      <c r="R239" s="36">
        <f t="shared" si="568"/>
        <v>0</v>
      </c>
      <c r="S239" s="36">
        <f t="shared" si="568"/>
        <v>0</v>
      </c>
      <c r="T239" s="36">
        <f t="shared" si="568"/>
        <v>0</v>
      </c>
      <c r="U239" s="36">
        <f t="shared" si="568"/>
        <v>0</v>
      </c>
      <c r="V239" s="36">
        <f t="shared" si="568"/>
        <v>0</v>
      </c>
      <c r="W239" s="36">
        <f t="shared" si="568"/>
        <v>0</v>
      </c>
      <c r="X239" s="36">
        <f t="shared" si="568"/>
        <v>0</v>
      </c>
      <c r="Y239" s="36">
        <f t="shared" si="568"/>
        <v>0</v>
      </c>
      <c r="Z239" s="36">
        <f t="shared" si="568"/>
        <v>0</v>
      </c>
      <c r="AA239" s="36">
        <f t="shared" si="568"/>
        <v>0</v>
      </c>
      <c r="AB239" s="36">
        <f t="shared" si="568"/>
        <v>0</v>
      </c>
      <c r="AC239" s="36">
        <f t="shared" si="568"/>
        <v>0</v>
      </c>
      <c r="AD239" s="36">
        <f t="shared" ref="AD239" si="569">AD240+AD241</f>
        <v>0</v>
      </c>
      <c r="AE239" s="36">
        <f t="shared" si="568"/>
        <v>0</v>
      </c>
      <c r="AF239" s="36">
        <f t="shared" si="568"/>
        <v>0</v>
      </c>
      <c r="AG239" s="36">
        <f t="shared" si="568"/>
        <v>0</v>
      </c>
      <c r="AH239" s="36">
        <f t="shared" si="568"/>
        <v>0</v>
      </c>
      <c r="AI239" s="36">
        <f t="shared" si="568"/>
        <v>0</v>
      </c>
      <c r="AJ239" s="36">
        <f t="shared" si="568"/>
        <v>0</v>
      </c>
      <c r="AK239" s="36">
        <f t="shared" si="568"/>
        <v>0</v>
      </c>
      <c r="AL239" s="36">
        <f t="shared" si="568"/>
        <v>0</v>
      </c>
      <c r="AM239" s="37">
        <f t="shared" si="568"/>
        <v>0</v>
      </c>
    </row>
    <row r="240" spans="1:39" s="2" customFormat="1" ht="15.75" hidden="1" customHeight="1" x14ac:dyDescent="0.2">
      <c r="A240" s="80"/>
      <c r="B240" s="31" t="s">
        <v>190</v>
      </c>
      <c r="C240" s="66"/>
      <c r="D240" s="66"/>
      <c r="E240" s="66"/>
      <c r="F240" s="66"/>
      <c r="G240" s="66"/>
      <c r="H240" s="66"/>
      <c r="I240" s="54">
        <v>0</v>
      </c>
      <c r="J240" s="51"/>
      <c r="K240" s="30"/>
      <c r="L240" s="29">
        <f>M240+AD240</f>
        <v>0</v>
      </c>
      <c r="M240" s="30">
        <f>N240+O240+V240</f>
        <v>0</v>
      </c>
      <c r="N240" s="30">
        <f>I240*E239</f>
        <v>0</v>
      </c>
      <c r="O240" s="30">
        <f>I240*F239</f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f t="shared" ref="U240" si="570">O240</f>
        <v>0</v>
      </c>
      <c r="V240" s="30">
        <f>I240*G239</f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f t="shared" ref="AB240" si="571">V240</f>
        <v>0</v>
      </c>
      <c r="AC240" s="30">
        <f t="shared" ref="AC240" si="572">I240*H239</f>
        <v>0</v>
      </c>
      <c r="AD240" s="30">
        <f t="shared" ref="AD240" si="573">AC240</f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f t="shared" ref="AI240" si="574">AC240</f>
        <v>0</v>
      </c>
      <c r="AJ240" s="30">
        <v>0</v>
      </c>
      <c r="AK240" s="30">
        <v>0</v>
      </c>
      <c r="AL240" s="30">
        <v>0</v>
      </c>
      <c r="AM240" s="38">
        <v>0</v>
      </c>
    </row>
    <row r="241" spans="1:39" s="2" customFormat="1" ht="16.5" hidden="1" customHeight="1" thickBot="1" x14ac:dyDescent="0.25">
      <c r="A241" s="81"/>
      <c r="B241" s="35" t="s">
        <v>187</v>
      </c>
      <c r="C241" s="67"/>
      <c r="D241" s="67"/>
      <c r="E241" s="67"/>
      <c r="F241" s="67"/>
      <c r="G241" s="67"/>
      <c r="H241" s="67"/>
      <c r="I241" s="55"/>
      <c r="J241" s="52"/>
      <c r="K241" s="39"/>
      <c r="L241" s="59">
        <f>M241+AC241</f>
        <v>0</v>
      </c>
      <c r="M241" s="39">
        <f t="shared" ref="M241" si="575">N241</f>
        <v>0</v>
      </c>
      <c r="N241" s="39">
        <f>I241*E239</f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41">
        <v>0</v>
      </c>
    </row>
    <row r="242" spans="1:39" s="3" customFormat="1" ht="47.25" x14ac:dyDescent="0.2">
      <c r="A242" s="79">
        <v>20</v>
      </c>
      <c r="B242" s="34" t="s">
        <v>79</v>
      </c>
      <c r="C242" s="65">
        <f>D242+H242</f>
        <v>107973.35999999999</v>
      </c>
      <c r="D242" s="65">
        <f>E242+F242+G242</f>
        <v>86873.359999999986</v>
      </c>
      <c r="E242" s="65">
        <v>61321.71</v>
      </c>
      <c r="F242" s="65">
        <v>14274.08</v>
      </c>
      <c r="G242" s="65">
        <v>11277.57</v>
      </c>
      <c r="H242" s="65">
        <v>21100</v>
      </c>
      <c r="I242" s="53">
        <f t="shared" si="521"/>
        <v>2</v>
      </c>
      <c r="J242" s="50">
        <f t="shared" si="521"/>
        <v>0</v>
      </c>
      <c r="K242" s="36">
        <f t="shared" si="521"/>
        <v>2</v>
      </c>
      <c r="L242" s="36">
        <f t="shared" si="568"/>
        <v>122643.42</v>
      </c>
      <c r="M242" s="36">
        <f t="shared" si="568"/>
        <v>122643.42</v>
      </c>
      <c r="N242" s="36">
        <f t="shared" si="568"/>
        <v>122643.42</v>
      </c>
      <c r="O242" s="36">
        <f t="shared" si="568"/>
        <v>0</v>
      </c>
      <c r="P242" s="36">
        <f t="shared" si="568"/>
        <v>0</v>
      </c>
      <c r="Q242" s="36">
        <f t="shared" si="568"/>
        <v>0</v>
      </c>
      <c r="R242" s="36">
        <f t="shared" si="568"/>
        <v>0</v>
      </c>
      <c r="S242" s="36">
        <f t="shared" si="568"/>
        <v>0</v>
      </c>
      <c r="T242" s="36">
        <f t="shared" si="568"/>
        <v>0</v>
      </c>
      <c r="U242" s="36">
        <f t="shared" si="568"/>
        <v>0</v>
      </c>
      <c r="V242" s="36">
        <f t="shared" si="568"/>
        <v>0</v>
      </c>
      <c r="W242" s="36">
        <f t="shared" si="568"/>
        <v>0</v>
      </c>
      <c r="X242" s="36">
        <f t="shared" si="568"/>
        <v>0</v>
      </c>
      <c r="Y242" s="36">
        <f t="shared" si="568"/>
        <v>0</v>
      </c>
      <c r="Z242" s="36">
        <f t="shared" si="568"/>
        <v>0</v>
      </c>
      <c r="AA242" s="36">
        <f t="shared" si="568"/>
        <v>0</v>
      </c>
      <c r="AB242" s="36">
        <f t="shared" si="568"/>
        <v>0</v>
      </c>
      <c r="AC242" s="36">
        <f t="shared" si="568"/>
        <v>0</v>
      </c>
      <c r="AD242" s="36">
        <f t="shared" ref="AD242" si="576">AD243+AD244</f>
        <v>0</v>
      </c>
      <c r="AE242" s="36">
        <f t="shared" si="568"/>
        <v>0</v>
      </c>
      <c r="AF242" s="36">
        <f t="shared" si="568"/>
        <v>0</v>
      </c>
      <c r="AG242" s="36">
        <f t="shared" si="568"/>
        <v>0</v>
      </c>
      <c r="AH242" s="36">
        <f t="shared" si="568"/>
        <v>0</v>
      </c>
      <c r="AI242" s="36">
        <f t="shared" si="568"/>
        <v>0</v>
      </c>
      <c r="AJ242" s="36">
        <f t="shared" si="568"/>
        <v>0</v>
      </c>
      <c r="AK242" s="36">
        <f t="shared" si="568"/>
        <v>0</v>
      </c>
      <c r="AL242" s="36">
        <f t="shared" si="568"/>
        <v>0</v>
      </c>
      <c r="AM242" s="37">
        <f t="shared" si="568"/>
        <v>0</v>
      </c>
    </row>
    <row r="243" spans="1:39" s="2" customFormat="1" ht="15.75" x14ac:dyDescent="0.2">
      <c r="A243" s="80"/>
      <c r="B243" s="31" t="s">
        <v>190</v>
      </c>
      <c r="C243" s="66"/>
      <c r="D243" s="66"/>
      <c r="E243" s="66"/>
      <c r="F243" s="66"/>
      <c r="G243" s="66"/>
      <c r="H243" s="66"/>
      <c r="I243" s="54"/>
      <c r="J243" s="51"/>
      <c r="K243" s="30"/>
      <c r="L243" s="29">
        <f>M243+AD243</f>
        <v>0</v>
      </c>
      <c r="M243" s="30">
        <f>N243+O243+V243</f>
        <v>0</v>
      </c>
      <c r="N243" s="30">
        <f>I243*E242</f>
        <v>0</v>
      </c>
      <c r="O243" s="30">
        <f>I243*F242</f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f t="shared" ref="U243" si="577">O243</f>
        <v>0</v>
      </c>
      <c r="V243" s="30">
        <f>I243*G242</f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f t="shared" ref="AB243" si="578">V243</f>
        <v>0</v>
      </c>
      <c r="AC243" s="30">
        <f t="shared" ref="AC243" si="579">I243*H242</f>
        <v>0</v>
      </c>
      <c r="AD243" s="30">
        <f t="shared" ref="AD243" si="580">AC243</f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f t="shared" ref="AI243" si="581">AC243</f>
        <v>0</v>
      </c>
      <c r="AJ243" s="30">
        <v>0</v>
      </c>
      <c r="AK243" s="30">
        <v>0</v>
      </c>
      <c r="AL243" s="30">
        <v>0</v>
      </c>
      <c r="AM243" s="38">
        <v>0</v>
      </c>
    </row>
    <row r="244" spans="1:39" s="2" customFormat="1" ht="16.5" thickBot="1" x14ac:dyDescent="0.25">
      <c r="A244" s="81"/>
      <c r="B244" s="35" t="s">
        <v>187</v>
      </c>
      <c r="C244" s="67"/>
      <c r="D244" s="67"/>
      <c r="E244" s="67"/>
      <c r="F244" s="67"/>
      <c r="G244" s="67"/>
      <c r="H244" s="67"/>
      <c r="I244" s="55">
        <v>2</v>
      </c>
      <c r="J244" s="52"/>
      <c r="K244" s="39">
        <v>2</v>
      </c>
      <c r="L244" s="59">
        <f>M244+AC244</f>
        <v>122643.42</v>
      </c>
      <c r="M244" s="39">
        <f t="shared" ref="M244" si="582">N244</f>
        <v>122643.42</v>
      </c>
      <c r="N244" s="39">
        <f>I244*E242</f>
        <v>122643.42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41">
        <v>0</v>
      </c>
    </row>
    <row r="245" spans="1:39" s="3" customFormat="1" ht="47.25" x14ac:dyDescent="0.2">
      <c r="A245" s="79">
        <v>21</v>
      </c>
      <c r="B245" s="34" t="s">
        <v>80</v>
      </c>
      <c r="C245" s="65">
        <f>D245+H245</f>
        <v>113256.61</v>
      </c>
      <c r="D245" s="65">
        <f>E245+F245+G245</f>
        <v>82858.98</v>
      </c>
      <c r="E245" s="65">
        <v>61321.71</v>
      </c>
      <c r="F245" s="65">
        <v>11609.52</v>
      </c>
      <c r="G245" s="65">
        <v>9927.75</v>
      </c>
      <c r="H245" s="65">
        <v>30397.63</v>
      </c>
      <c r="I245" s="53">
        <f t="shared" si="521"/>
        <v>1</v>
      </c>
      <c r="J245" s="50">
        <f t="shared" si="521"/>
        <v>0</v>
      </c>
      <c r="K245" s="36">
        <f t="shared" si="521"/>
        <v>1</v>
      </c>
      <c r="L245" s="36">
        <f t="shared" si="568"/>
        <v>61321.71</v>
      </c>
      <c r="M245" s="36">
        <f t="shared" si="568"/>
        <v>61321.71</v>
      </c>
      <c r="N245" s="36">
        <f t="shared" si="568"/>
        <v>61321.71</v>
      </c>
      <c r="O245" s="36">
        <f t="shared" si="568"/>
        <v>0</v>
      </c>
      <c r="P245" s="36">
        <f t="shared" si="568"/>
        <v>0</v>
      </c>
      <c r="Q245" s="36">
        <f t="shared" si="568"/>
        <v>0</v>
      </c>
      <c r="R245" s="36">
        <f t="shared" si="568"/>
        <v>0</v>
      </c>
      <c r="S245" s="36">
        <f t="shared" si="568"/>
        <v>0</v>
      </c>
      <c r="T245" s="36">
        <f t="shared" si="568"/>
        <v>0</v>
      </c>
      <c r="U245" s="36">
        <f t="shared" si="568"/>
        <v>0</v>
      </c>
      <c r="V245" s="36">
        <f t="shared" si="568"/>
        <v>0</v>
      </c>
      <c r="W245" s="36">
        <f t="shared" si="568"/>
        <v>0</v>
      </c>
      <c r="X245" s="36">
        <f t="shared" si="568"/>
        <v>0</v>
      </c>
      <c r="Y245" s="36">
        <f t="shared" si="568"/>
        <v>0</v>
      </c>
      <c r="Z245" s="36">
        <f t="shared" si="568"/>
        <v>0</v>
      </c>
      <c r="AA245" s="36">
        <f t="shared" si="568"/>
        <v>0</v>
      </c>
      <c r="AB245" s="36">
        <f t="shared" si="568"/>
        <v>0</v>
      </c>
      <c r="AC245" s="36">
        <f t="shared" si="568"/>
        <v>0</v>
      </c>
      <c r="AD245" s="36">
        <f t="shared" ref="AD245" si="583">AD246+AD247</f>
        <v>0</v>
      </c>
      <c r="AE245" s="36">
        <f t="shared" si="568"/>
        <v>0</v>
      </c>
      <c r="AF245" s="36">
        <f t="shared" si="568"/>
        <v>0</v>
      </c>
      <c r="AG245" s="36">
        <f t="shared" si="568"/>
        <v>0</v>
      </c>
      <c r="AH245" s="36">
        <f t="shared" si="568"/>
        <v>0</v>
      </c>
      <c r="AI245" s="36">
        <f t="shared" si="568"/>
        <v>0</v>
      </c>
      <c r="AJ245" s="36">
        <f t="shared" si="568"/>
        <v>0</v>
      </c>
      <c r="AK245" s="36">
        <f t="shared" si="568"/>
        <v>0</v>
      </c>
      <c r="AL245" s="36">
        <f t="shared" si="568"/>
        <v>0</v>
      </c>
      <c r="AM245" s="37">
        <f t="shared" si="568"/>
        <v>0</v>
      </c>
    </row>
    <row r="246" spans="1:39" s="2" customFormat="1" ht="15.75" x14ac:dyDescent="0.2">
      <c r="A246" s="80"/>
      <c r="B246" s="31" t="s">
        <v>190</v>
      </c>
      <c r="C246" s="66"/>
      <c r="D246" s="66"/>
      <c r="E246" s="66"/>
      <c r="F246" s="66"/>
      <c r="G246" s="66"/>
      <c r="H246" s="66"/>
      <c r="I246" s="54"/>
      <c r="J246" s="51"/>
      <c r="K246" s="30"/>
      <c r="L246" s="29">
        <f>M246+AD246</f>
        <v>0</v>
      </c>
      <c r="M246" s="30">
        <f>N246+O246+V246</f>
        <v>0</v>
      </c>
      <c r="N246" s="30">
        <f>I246*E245</f>
        <v>0</v>
      </c>
      <c r="O246" s="30">
        <f>I246*F245</f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f t="shared" ref="U246" si="584">O246</f>
        <v>0</v>
      </c>
      <c r="V246" s="30">
        <f>I246*G245</f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f t="shared" ref="AB246" si="585">V246</f>
        <v>0</v>
      </c>
      <c r="AC246" s="30">
        <f t="shared" ref="AC246" si="586">I246*H245</f>
        <v>0</v>
      </c>
      <c r="AD246" s="30">
        <f t="shared" ref="AD246" si="587">AC246</f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f t="shared" ref="AI246" si="588">AC246</f>
        <v>0</v>
      </c>
      <c r="AJ246" s="30">
        <v>0</v>
      </c>
      <c r="AK246" s="30">
        <v>0</v>
      </c>
      <c r="AL246" s="30">
        <v>0</v>
      </c>
      <c r="AM246" s="38">
        <v>0</v>
      </c>
    </row>
    <row r="247" spans="1:39" s="2" customFormat="1" ht="16.5" thickBot="1" x14ac:dyDescent="0.25">
      <c r="A247" s="81"/>
      <c r="B247" s="35" t="s">
        <v>187</v>
      </c>
      <c r="C247" s="67"/>
      <c r="D247" s="67"/>
      <c r="E247" s="67"/>
      <c r="F247" s="67"/>
      <c r="G247" s="67"/>
      <c r="H247" s="67"/>
      <c r="I247" s="55">
        <v>1</v>
      </c>
      <c r="J247" s="52"/>
      <c r="K247" s="39">
        <v>1</v>
      </c>
      <c r="L247" s="59">
        <f>M247+AC247</f>
        <v>61321.71</v>
      </c>
      <c r="M247" s="39">
        <f t="shared" ref="M247" si="589">N247</f>
        <v>61321.71</v>
      </c>
      <c r="N247" s="39">
        <f>I247*E245</f>
        <v>61321.71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41">
        <v>0</v>
      </c>
    </row>
    <row r="248" spans="1:39" s="3" customFormat="1" ht="31.5" hidden="1" customHeight="1" x14ac:dyDescent="0.2">
      <c r="A248" s="79">
        <v>72</v>
      </c>
      <c r="B248" s="34" t="s">
        <v>81</v>
      </c>
      <c r="C248" s="65">
        <f>D248+H248</f>
        <v>112015.51000000001</v>
      </c>
      <c r="D248" s="65">
        <f>E248+F248+G248</f>
        <v>81617.88</v>
      </c>
      <c r="E248" s="65">
        <v>61321.71</v>
      </c>
      <c r="F248" s="65">
        <v>11310.81</v>
      </c>
      <c r="G248" s="65">
        <v>8985.36</v>
      </c>
      <c r="H248" s="65">
        <v>30397.63</v>
      </c>
      <c r="I248" s="53">
        <f t="shared" si="521"/>
        <v>0</v>
      </c>
      <c r="J248" s="50">
        <f t="shared" si="521"/>
        <v>0</v>
      </c>
      <c r="K248" s="36">
        <f t="shared" si="521"/>
        <v>0</v>
      </c>
      <c r="L248" s="36">
        <f t="shared" si="568"/>
        <v>0</v>
      </c>
      <c r="M248" s="36">
        <f t="shared" si="568"/>
        <v>0</v>
      </c>
      <c r="N248" s="36">
        <f t="shared" si="568"/>
        <v>0</v>
      </c>
      <c r="O248" s="36">
        <f t="shared" si="568"/>
        <v>0</v>
      </c>
      <c r="P248" s="36">
        <f t="shared" si="568"/>
        <v>0</v>
      </c>
      <c r="Q248" s="36">
        <f t="shared" si="568"/>
        <v>0</v>
      </c>
      <c r="R248" s="36">
        <f t="shared" si="568"/>
        <v>0</v>
      </c>
      <c r="S248" s="36">
        <f t="shared" si="568"/>
        <v>0</v>
      </c>
      <c r="T248" s="36">
        <f t="shared" si="568"/>
        <v>0</v>
      </c>
      <c r="U248" s="36">
        <f t="shared" si="568"/>
        <v>0</v>
      </c>
      <c r="V248" s="36">
        <f t="shared" si="568"/>
        <v>0</v>
      </c>
      <c r="W248" s="36">
        <f t="shared" si="568"/>
        <v>0</v>
      </c>
      <c r="X248" s="36">
        <f t="shared" si="568"/>
        <v>0</v>
      </c>
      <c r="Y248" s="36">
        <f t="shared" si="568"/>
        <v>0</v>
      </c>
      <c r="Z248" s="36">
        <f t="shared" si="568"/>
        <v>0</v>
      </c>
      <c r="AA248" s="36">
        <f t="shared" si="568"/>
        <v>0</v>
      </c>
      <c r="AB248" s="36">
        <f t="shared" si="568"/>
        <v>0</v>
      </c>
      <c r="AC248" s="36">
        <f t="shared" si="568"/>
        <v>0</v>
      </c>
      <c r="AD248" s="36">
        <f t="shared" ref="AD248" si="590">AD249+AD250</f>
        <v>0</v>
      </c>
      <c r="AE248" s="36">
        <f t="shared" si="568"/>
        <v>0</v>
      </c>
      <c r="AF248" s="36">
        <f t="shared" si="568"/>
        <v>0</v>
      </c>
      <c r="AG248" s="36">
        <f t="shared" si="568"/>
        <v>0</v>
      </c>
      <c r="AH248" s="36">
        <f t="shared" si="568"/>
        <v>0</v>
      </c>
      <c r="AI248" s="36">
        <f t="shared" si="568"/>
        <v>0</v>
      </c>
      <c r="AJ248" s="36">
        <f t="shared" si="568"/>
        <v>0</v>
      </c>
      <c r="AK248" s="36">
        <f t="shared" si="568"/>
        <v>0</v>
      </c>
      <c r="AL248" s="36">
        <f t="shared" si="568"/>
        <v>0</v>
      </c>
      <c r="AM248" s="37">
        <f t="shared" si="568"/>
        <v>0</v>
      </c>
    </row>
    <row r="249" spans="1:39" s="2" customFormat="1" ht="15.75" hidden="1" customHeight="1" x14ac:dyDescent="0.2">
      <c r="A249" s="80"/>
      <c r="B249" s="31" t="s">
        <v>190</v>
      </c>
      <c r="C249" s="66"/>
      <c r="D249" s="66"/>
      <c r="E249" s="66"/>
      <c r="F249" s="66"/>
      <c r="G249" s="66"/>
      <c r="H249" s="66"/>
      <c r="I249" s="54">
        <v>0</v>
      </c>
      <c r="J249" s="51"/>
      <c r="K249" s="30"/>
      <c r="L249" s="29">
        <f>M249+AD249</f>
        <v>0</v>
      </c>
      <c r="M249" s="30">
        <f>N249+O249+V249</f>
        <v>0</v>
      </c>
      <c r="N249" s="30">
        <f>I249*E248</f>
        <v>0</v>
      </c>
      <c r="O249" s="30">
        <f>I249*F248</f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f t="shared" ref="U249" si="591">O249</f>
        <v>0</v>
      </c>
      <c r="V249" s="30">
        <f>I249*G248</f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f t="shared" ref="AB249" si="592">V249</f>
        <v>0</v>
      </c>
      <c r="AC249" s="30">
        <f t="shared" ref="AC249" si="593">I249*H248</f>
        <v>0</v>
      </c>
      <c r="AD249" s="30">
        <f t="shared" ref="AD249" si="594">AC249</f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f t="shared" ref="AI249" si="595">AC249</f>
        <v>0</v>
      </c>
      <c r="AJ249" s="30">
        <v>0</v>
      </c>
      <c r="AK249" s="30">
        <v>0</v>
      </c>
      <c r="AL249" s="30">
        <v>0</v>
      </c>
      <c r="AM249" s="38">
        <v>0</v>
      </c>
    </row>
    <row r="250" spans="1:39" s="2" customFormat="1" ht="16.5" hidden="1" customHeight="1" thickBot="1" x14ac:dyDescent="0.25">
      <c r="A250" s="81"/>
      <c r="B250" s="35" t="s">
        <v>187</v>
      </c>
      <c r="C250" s="67"/>
      <c r="D250" s="67"/>
      <c r="E250" s="67"/>
      <c r="F250" s="67"/>
      <c r="G250" s="67"/>
      <c r="H250" s="67"/>
      <c r="I250" s="55"/>
      <c r="J250" s="52"/>
      <c r="K250" s="39"/>
      <c r="L250" s="59">
        <f>M250+AC250</f>
        <v>0</v>
      </c>
      <c r="M250" s="39">
        <f t="shared" ref="M250" si="596">N250</f>
        <v>0</v>
      </c>
      <c r="N250" s="39">
        <f>I250*E248</f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41">
        <v>0</v>
      </c>
    </row>
    <row r="251" spans="1:39" s="3" customFormat="1" ht="31.5" x14ac:dyDescent="0.2">
      <c r="A251" s="79">
        <v>22</v>
      </c>
      <c r="B251" s="34" t="s">
        <v>82</v>
      </c>
      <c r="C251" s="65">
        <f>D251+H251</f>
        <v>134966</v>
      </c>
      <c r="D251" s="65">
        <f>E251+F251+G251</f>
        <v>104568.37</v>
      </c>
      <c r="E251" s="65">
        <v>61321.71</v>
      </c>
      <c r="F251" s="65">
        <v>33808.81</v>
      </c>
      <c r="G251" s="65">
        <v>9437.85</v>
      </c>
      <c r="H251" s="65">
        <v>30397.63</v>
      </c>
      <c r="I251" s="53">
        <f t="shared" si="521"/>
        <v>2</v>
      </c>
      <c r="J251" s="50">
        <f t="shared" si="521"/>
        <v>0</v>
      </c>
      <c r="K251" s="36">
        <f t="shared" si="521"/>
        <v>2</v>
      </c>
      <c r="L251" s="36">
        <f t="shared" si="568"/>
        <v>122643.42</v>
      </c>
      <c r="M251" s="36">
        <f t="shared" si="568"/>
        <v>122643.42</v>
      </c>
      <c r="N251" s="36">
        <f t="shared" si="568"/>
        <v>122643.42</v>
      </c>
      <c r="O251" s="36">
        <f t="shared" si="568"/>
        <v>0</v>
      </c>
      <c r="P251" s="36">
        <f t="shared" si="568"/>
        <v>0</v>
      </c>
      <c r="Q251" s="36">
        <f t="shared" si="568"/>
        <v>0</v>
      </c>
      <c r="R251" s="36">
        <f t="shared" si="568"/>
        <v>0</v>
      </c>
      <c r="S251" s="36">
        <f t="shared" si="568"/>
        <v>0</v>
      </c>
      <c r="T251" s="36">
        <f t="shared" si="568"/>
        <v>0</v>
      </c>
      <c r="U251" s="36">
        <f t="shared" si="568"/>
        <v>0</v>
      </c>
      <c r="V251" s="36">
        <f t="shared" si="568"/>
        <v>0</v>
      </c>
      <c r="W251" s="36">
        <f t="shared" si="568"/>
        <v>0</v>
      </c>
      <c r="X251" s="36">
        <f t="shared" si="568"/>
        <v>0</v>
      </c>
      <c r="Y251" s="36">
        <f t="shared" si="568"/>
        <v>0</v>
      </c>
      <c r="Z251" s="36">
        <f t="shared" si="568"/>
        <v>0</v>
      </c>
      <c r="AA251" s="36">
        <f t="shared" si="568"/>
        <v>0</v>
      </c>
      <c r="AB251" s="36">
        <f t="shared" si="568"/>
        <v>0</v>
      </c>
      <c r="AC251" s="36">
        <f t="shared" si="568"/>
        <v>0</v>
      </c>
      <c r="AD251" s="36">
        <f t="shared" ref="AD251" si="597">AD252+AD253</f>
        <v>0</v>
      </c>
      <c r="AE251" s="36">
        <f t="shared" si="568"/>
        <v>0</v>
      </c>
      <c r="AF251" s="36">
        <f t="shared" si="568"/>
        <v>0</v>
      </c>
      <c r="AG251" s="36">
        <f t="shared" si="568"/>
        <v>0</v>
      </c>
      <c r="AH251" s="36">
        <f t="shared" si="568"/>
        <v>0</v>
      </c>
      <c r="AI251" s="36">
        <f t="shared" si="568"/>
        <v>0</v>
      </c>
      <c r="AJ251" s="36">
        <f t="shared" si="568"/>
        <v>0</v>
      </c>
      <c r="AK251" s="36">
        <f t="shared" si="568"/>
        <v>0</v>
      </c>
      <c r="AL251" s="36">
        <f t="shared" si="568"/>
        <v>0</v>
      </c>
      <c r="AM251" s="37">
        <f t="shared" si="568"/>
        <v>0</v>
      </c>
    </row>
    <row r="252" spans="1:39" s="2" customFormat="1" ht="15.75" x14ac:dyDescent="0.2">
      <c r="A252" s="80"/>
      <c r="B252" s="31" t="s">
        <v>190</v>
      </c>
      <c r="C252" s="66"/>
      <c r="D252" s="66"/>
      <c r="E252" s="66"/>
      <c r="F252" s="66"/>
      <c r="G252" s="66"/>
      <c r="H252" s="66"/>
      <c r="I252" s="54"/>
      <c r="J252" s="51"/>
      <c r="K252" s="30"/>
      <c r="L252" s="29">
        <f>M252+AD252</f>
        <v>0</v>
      </c>
      <c r="M252" s="30">
        <f>N252+O252+V252</f>
        <v>0</v>
      </c>
      <c r="N252" s="30">
        <f>I252*E251</f>
        <v>0</v>
      </c>
      <c r="O252" s="30">
        <f>I252*F251</f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f t="shared" ref="U252" si="598">O252</f>
        <v>0</v>
      </c>
      <c r="V252" s="30">
        <f>I252*G251</f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f t="shared" ref="AB252" si="599">V252</f>
        <v>0</v>
      </c>
      <c r="AC252" s="30">
        <f t="shared" ref="AC252" si="600">I252*H251</f>
        <v>0</v>
      </c>
      <c r="AD252" s="30">
        <f t="shared" ref="AD252" si="601">AC252</f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f t="shared" ref="AI252" si="602">AC252</f>
        <v>0</v>
      </c>
      <c r="AJ252" s="30">
        <v>0</v>
      </c>
      <c r="AK252" s="30">
        <v>0</v>
      </c>
      <c r="AL252" s="30">
        <v>0</v>
      </c>
      <c r="AM252" s="38">
        <v>0</v>
      </c>
    </row>
    <row r="253" spans="1:39" s="2" customFormat="1" ht="16.5" thickBot="1" x14ac:dyDescent="0.25">
      <c r="A253" s="81"/>
      <c r="B253" s="35" t="s">
        <v>187</v>
      </c>
      <c r="C253" s="67"/>
      <c r="D253" s="67"/>
      <c r="E253" s="67"/>
      <c r="F253" s="67"/>
      <c r="G253" s="67"/>
      <c r="H253" s="67"/>
      <c r="I253" s="55">
        <v>2</v>
      </c>
      <c r="J253" s="52"/>
      <c r="K253" s="39">
        <v>2</v>
      </c>
      <c r="L253" s="59">
        <f>M253+AC253</f>
        <v>122643.42</v>
      </c>
      <c r="M253" s="39">
        <f t="shared" ref="M253" si="603">N253</f>
        <v>122643.42</v>
      </c>
      <c r="N253" s="39">
        <f>I253*E251</f>
        <v>122643.42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41">
        <v>0</v>
      </c>
    </row>
    <row r="254" spans="1:39" s="3" customFormat="1" ht="31.5" x14ac:dyDescent="0.2">
      <c r="A254" s="79">
        <v>23</v>
      </c>
      <c r="B254" s="34" t="s">
        <v>83</v>
      </c>
      <c r="C254" s="65">
        <f>D254+H254</f>
        <v>110630.97000000002</v>
      </c>
      <c r="D254" s="65">
        <f>E254+F254+G254</f>
        <v>80233.340000000011</v>
      </c>
      <c r="E254" s="65">
        <v>61321.71</v>
      </c>
      <c r="F254" s="65">
        <v>9473.7800000000007</v>
      </c>
      <c r="G254" s="65">
        <v>9437.85</v>
      </c>
      <c r="H254" s="65">
        <v>30397.63</v>
      </c>
      <c r="I254" s="53">
        <f t="shared" si="521"/>
        <v>4</v>
      </c>
      <c r="J254" s="50">
        <f t="shared" si="521"/>
        <v>0</v>
      </c>
      <c r="K254" s="36">
        <f t="shared" si="521"/>
        <v>4</v>
      </c>
      <c r="L254" s="36">
        <f t="shared" si="568"/>
        <v>343955.66000000003</v>
      </c>
      <c r="M254" s="36">
        <f t="shared" si="568"/>
        <v>283160.40000000002</v>
      </c>
      <c r="N254" s="36">
        <f t="shared" si="568"/>
        <v>245286.84</v>
      </c>
      <c r="O254" s="36">
        <f t="shared" si="568"/>
        <v>18947.560000000001</v>
      </c>
      <c r="P254" s="36">
        <f t="shared" si="568"/>
        <v>0</v>
      </c>
      <c r="Q254" s="36">
        <f t="shared" si="568"/>
        <v>0</v>
      </c>
      <c r="R254" s="36">
        <f t="shared" si="568"/>
        <v>0</v>
      </c>
      <c r="S254" s="36">
        <f t="shared" si="568"/>
        <v>0</v>
      </c>
      <c r="T254" s="36">
        <f t="shared" si="568"/>
        <v>0</v>
      </c>
      <c r="U254" s="36">
        <f t="shared" si="568"/>
        <v>18947.560000000001</v>
      </c>
      <c r="V254" s="36">
        <f t="shared" si="568"/>
        <v>18926</v>
      </c>
      <c r="W254" s="36">
        <f t="shared" si="568"/>
        <v>0</v>
      </c>
      <c r="X254" s="36">
        <f t="shared" si="568"/>
        <v>0</v>
      </c>
      <c r="Y254" s="36">
        <f t="shared" si="568"/>
        <v>0</v>
      </c>
      <c r="Z254" s="36">
        <f t="shared" si="568"/>
        <v>0</v>
      </c>
      <c r="AA254" s="36">
        <f t="shared" si="568"/>
        <v>0</v>
      </c>
      <c r="AB254" s="36">
        <f t="shared" si="568"/>
        <v>18926</v>
      </c>
      <c r="AC254" s="36">
        <f t="shared" ref="AC254" si="604">AC255+AC256</f>
        <v>60795.26</v>
      </c>
      <c r="AD254" s="36">
        <f t="shared" ref="AD254" si="605">AD255+AD256</f>
        <v>60795.26</v>
      </c>
      <c r="AE254" s="36">
        <f t="shared" si="568"/>
        <v>0</v>
      </c>
      <c r="AF254" s="36">
        <f t="shared" si="568"/>
        <v>0</v>
      </c>
      <c r="AG254" s="36">
        <f t="shared" si="568"/>
        <v>0</v>
      </c>
      <c r="AH254" s="36">
        <f t="shared" si="568"/>
        <v>0</v>
      </c>
      <c r="AI254" s="36">
        <f t="shared" si="568"/>
        <v>60795.26</v>
      </c>
      <c r="AJ254" s="36">
        <f t="shared" si="568"/>
        <v>0</v>
      </c>
      <c r="AK254" s="36">
        <f t="shared" si="568"/>
        <v>0</v>
      </c>
      <c r="AL254" s="36">
        <f t="shared" si="568"/>
        <v>0</v>
      </c>
      <c r="AM254" s="37">
        <f t="shared" si="568"/>
        <v>0</v>
      </c>
    </row>
    <row r="255" spans="1:39" s="2" customFormat="1" ht="15.75" x14ac:dyDescent="0.2">
      <c r="A255" s="80"/>
      <c r="B255" s="31" t="s">
        <v>190</v>
      </c>
      <c r="C255" s="66"/>
      <c r="D255" s="66"/>
      <c r="E255" s="66"/>
      <c r="F255" s="66"/>
      <c r="G255" s="66"/>
      <c r="H255" s="66"/>
      <c r="I255" s="54">
        <v>2</v>
      </c>
      <c r="J255" s="51"/>
      <c r="K255" s="30">
        <v>2</v>
      </c>
      <c r="L255" s="29">
        <f>M255+AD255</f>
        <v>221312.24000000002</v>
      </c>
      <c r="M255" s="30">
        <f>N255+O255+V255</f>
        <v>160516.98000000001</v>
      </c>
      <c r="N255" s="30">
        <f>I255*E254</f>
        <v>122643.42</v>
      </c>
      <c r="O255" s="30">
        <f>I255*F254</f>
        <v>18947.560000000001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f t="shared" ref="U255" si="606">O255</f>
        <v>18947.560000000001</v>
      </c>
      <c r="V255" s="30">
        <v>18926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f t="shared" ref="AB255" si="607">V255</f>
        <v>18926</v>
      </c>
      <c r="AC255" s="30">
        <f t="shared" ref="AC255" si="608">I255*H254</f>
        <v>60795.26</v>
      </c>
      <c r="AD255" s="30">
        <f t="shared" ref="AD255" si="609">AC255</f>
        <v>60795.26</v>
      </c>
      <c r="AE255" s="30">
        <v>0</v>
      </c>
      <c r="AF255" s="30">
        <v>0</v>
      </c>
      <c r="AG255" s="30">
        <v>0</v>
      </c>
      <c r="AH255" s="30">
        <v>0</v>
      </c>
      <c r="AI255" s="30">
        <f t="shared" ref="AI255" si="610">AC255</f>
        <v>60795.26</v>
      </c>
      <c r="AJ255" s="30">
        <v>0</v>
      </c>
      <c r="AK255" s="30">
        <v>0</v>
      </c>
      <c r="AL255" s="30">
        <v>0</v>
      </c>
      <c r="AM255" s="38">
        <v>0</v>
      </c>
    </row>
    <row r="256" spans="1:39" s="2" customFormat="1" ht="16.5" thickBot="1" x14ac:dyDescent="0.25">
      <c r="A256" s="81"/>
      <c r="B256" s="35" t="s">
        <v>187</v>
      </c>
      <c r="C256" s="67"/>
      <c r="D256" s="67"/>
      <c r="E256" s="67"/>
      <c r="F256" s="67"/>
      <c r="G256" s="67"/>
      <c r="H256" s="67"/>
      <c r="I256" s="55">
        <v>2</v>
      </c>
      <c r="J256" s="52"/>
      <c r="K256" s="39">
        <v>2</v>
      </c>
      <c r="L256" s="59">
        <f>M256+AC256</f>
        <v>122643.42</v>
      </c>
      <c r="M256" s="39">
        <f t="shared" ref="M256" si="611">N256</f>
        <v>122643.42</v>
      </c>
      <c r="N256" s="39">
        <f>I256*E254</f>
        <v>122643.42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41">
        <v>0</v>
      </c>
    </row>
    <row r="257" spans="1:39" s="3" customFormat="1" ht="31.5" hidden="1" customHeight="1" x14ac:dyDescent="0.2">
      <c r="A257" s="79">
        <v>75</v>
      </c>
      <c r="B257" s="34" t="s">
        <v>84</v>
      </c>
      <c r="C257" s="65">
        <f>D257+H257</f>
        <v>65912.929999999993</v>
      </c>
      <c r="D257" s="65">
        <f>E257+F257+G257</f>
        <v>64886.71</v>
      </c>
      <c r="E257" s="65">
        <v>61321.71</v>
      </c>
      <c r="F257" s="65">
        <v>1777.67</v>
      </c>
      <c r="G257" s="65">
        <v>1787.33</v>
      </c>
      <c r="H257" s="65">
        <v>1026.22</v>
      </c>
      <c r="I257" s="53">
        <f t="shared" si="521"/>
        <v>0</v>
      </c>
      <c r="J257" s="50">
        <f t="shared" si="521"/>
        <v>0</v>
      </c>
      <c r="K257" s="36">
        <f t="shared" si="521"/>
        <v>0</v>
      </c>
      <c r="L257" s="36">
        <f t="shared" ref="L257:AM272" si="612">L258+L259</f>
        <v>0</v>
      </c>
      <c r="M257" s="36">
        <f t="shared" si="612"/>
        <v>0</v>
      </c>
      <c r="N257" s="36">
        <f t="shared" si="612"/>
        <v>0</v>
      </c>
      <c r="O257" s="36">
        <f t="shared" si="612"/>
        <v>0</v>
      </c>
      <c r="P257" s="36">
        <f t="shared" si="612"/>
        <v>0</v>
      </c>
      <c r="Q257" s="36">
        <f t="shared" si="612"/>
        <v>0</v>
      </c>
      <c r="R257" s="36">
        <f t="shared" si="612"/>
        <v>0</v>
      </c>
      <c r="S257" s="36">
        <f t="shared" si="612"/>
        <v>0</v>
      </c>
      <c r="T257" s="36">
        <f t="shared" si="612"/>
        <v>0</v>
      </c>
      <c r="U257" s="36">
        <f t="shared" si="612"/>
        <v>0</v>
      </c>
      <c r="V257" s="36">
        <f t="shared" si="612"/>
        <v>0</v>
      </c>
      <c r="W257" s="36">
        <f t="shared" si="612"/>
        <v>0</v>
      </c>
      <c r="X257" s="36">
        <f t="shared" si="612"/>
        <v>0</v>
      </c>
      <c r="Y257" s="36">
        <f t="shared" si="612"/>
        <v>0</v>
      </c>
      <c r="Z257" s="36">
        <f t="shared" si="612"/>
        <v>0</v>
      </c>
      <c r="AA257" s="36">
        <f t="shared" si="612"/>
        <v>0</v>
      </c>
      <c r="AB257" s="36">
        <f t="shared" si="612"/>
        <v>0</v>
      </c>
      <c r="AC257" s="36">
        <f t="shared" si="612"/>
        <v>0</v>
      </c>
      <c r="AD257" s="36">
        <f t="shared" ref="AD257" si="613">AD258+AD259</f>
        <v>0</v>
      </c>
      <c r="AE257" s="36">
        <f t="shared" si="612"/>
        <v>0</v>
      </c>
      <c r="AF257" s="36">
        <f t="shared" si="612"/>
        <v>0</v>
      </c>
      <c r="AG257" s="36">
        <f t="shared" si="612"/>
        <v>0</v>
      </c>
      <c r="AH257" s="36">
        <f t="shared" si="612"/>
        <v>0</v>
      </c>
      <c r="AI257" s="36">
        <f t="shared" si="612"/>
        <v>0</v>
      </c>
      <c r="AJ257" s="36"/>
      <c r="AK257" s="36">
        <f t="shared" si="612"/>
        <v>0</v>
      </c>
      <c r="AL257" s="36">
        <f t="shared" si="612"/>
        <v>0</v>
      </c>
      <c r="AM257" s="37">
        <f t="shared" si="612"/>
        <v>0</v>
      </c>
    </row>
    <row r="258" spans="1:39" s="2" customFormat="1" ht="15.75" hidden="1" customHeight="1" x14ac:dyDescent="0.2">
      <c r="A258" s="80"/>
      <c r="B258" s="31" t="s">
        <v>190</v>
      </c>
      <c r="C258" s="66"/>
      <c r="D258" s="66"/>
      <c r="E258" s="66"/>
      <c r="F258" s="66"/>
      <c r="G258" s="66"/>
      <c r="H258" s="66"/>
      <c r="I258" s="54">
        <v>0</v>
      </c>
      <c r="J258" s="51"/>
      <c r="K258" s="30"/>
      <c r="L258" s="29">
        <f>M258+AD258</f>
        <v>0</v>
      </c>
      <c r="M258" s="30">
        <f>N258+O258+V258</f>
        <v>0</v>
      </c>
      <c r="N258" s="30">
        <f>I258*E257</f>
        <v>0</v>
      </c>
      <c r="O258" s="30">
        <f>I258*F257</f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f t="shared" ref="U258" si="614">O258</f>
        <v>0</v>
      </c>
      <c r="V258" s="30">
        <f>I258*G257</f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f t="shared" ref="AB258" si="615">V258</f>
        <v>0</v>
      </c>
      <c r="AC258" s="30">
        <f t="shared" ref="AC258" si="616">I258*H257</f>
        <v>0</v>
      </c>
      <c r="AD258" s="30">
        <f t="shared" ref="AD258" si="617">AC258</f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f t="shared" ref="AI258" si="618">AC258</f>
        <v>0</v>
      </c>
      <c r="AJ258" s="30"/>
      <c r="AK258" s="30">
        <v>0</v>
      </c>
      <c r="AL258" s="30">
        <v>0</v>
      </c>
      <c r="AM258" s="38">
        <v>0</v>
      </c>
    </row>
    <row r="259" spans="1:39" s="2" customFormat="1" ht="16.5" hidden="1" customHeight="1" thickBot="1" x14ac:dyDescent="0.25">
      <c r="A259" s="81"/>
      <c r="B259" s="35" t="s">
        <v>187</v>
      </c>
      <c r="C259" s="67"/>
      <c r="D259" s="67"/>
      <c r="E259" s="67"/>
      <c r="F259" s="67"/>
      <c r="G259" s="67"/>
      <c r="H259" s="67"/>
      <c r="I259" s="55"/>
      <c r="J259" s="52"/>
      <c r="K259" s="39"/>
      <c r="L259" s="59">
        <f>M259+AC259</f>
        <v>0</v>
      </c>
      <c r="M259" s="39">
        <f t="shared" ref="M259" si="619">N259</f>
        <v>0</v>
      </c>
      <c r="N259" s="39">
        <f>I259*E257</f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/>
      <c r="AK259" s="39">
        <v>0</v>
      </c>
      <c r="AL259" s="39">
        <v>0</v>
      </c>
      <c r="AM259" s="41">
        <v>0</v>
      </c>
    </row>
    <row r="260" spans="1:39" s="3" customFormat="1" ht="47.25" hidden="1" customHeight="1" x14ac:dyDescent="0.2">
      <c r="A260" s="79">
        <v>76</v>
      </c>
      <c r="B260" s="34" t="s">
        <v>85</v>
      </c>
      <c r="C260" s="65">
        <f>D260+H260</f>
        <v>88792.61</v>
      </c>
      <c r="D260" s="65">
        <f>E260+F260+G260</f>
        <v>58684.61</v>
      </c>
      <c r="E260" s="65">
        <v>38281.01</v>
      </c>
      <c r="F260" s="65">
        <v>6825.6</v>
      </c>
      <c r="G260" s="65">
        <v>13578</v>
      </c>
      <c r="H260" s="65">
        <v>30108</v>
      </c>
      <c r="I260" s="53">
        <f t="shared" si="521"/>
        <v>0</v>
      </c>
      <c r="J260" s="50">
        <f t="shared" si="521"/>
        <v>0</v>
      </c>
      <c r="K260" s="36">
        <f t="shared" si="521"/>
        <v>0</v>
      </c>
      <c r="L260" s="36">
        <f t="shared" si="612"/>
        <v>0</v>
      </c>
      <c r="M260" s="36">
        <f t="shared" si="612"/>
        <v>0</v>
      </c>
      <c r="N260" s="36">
        <f t="shared" si="612"/>
        <v>0</v>
      </c>
      <c r="O260" s="36">
        <f t="shared" si="612"/>
        <v>0</v>
      </c>
      <c r="P260" s="36">
        <f t="shared" si="612"/>
        <v>0</v>
      </c>
      <c r="Q260" s="36">
        <f t="shared" si="612"/>
        <v>0</v>
      </c>
      <c r="R260" s="36">
        <f t="shared" si="612"/>
        <v>0</v>
      </c>
      <c r="S260" s="36">
        <f t="shared" si="612"/>
        <v>0</v>
      </c>
      <c r="T260" s="36">
        <f t="shared" si="612"/>
        <v>0</v>
      </c>
      <c r="U260" s="36">
        <f t="shared" si="612"/>
        <v>0</v>
      </c>
      <c r="V260" s="36">
        <f t="shared" si="612"/>
        <v>0</v>
      </c>
      <c r="W260" s="36">
        <f t="shared" si="612"/>
        <v>0</v>
      </c>
      <c r="X260" s="36">
        <f t="shared" si="612"/>
        <v>0</v>
      </c>
      <c r="Y260" s="36">
        <f t="shared" si="612"/>
        <v>0</v>
      </c>
      <c r="Z260" s="36">
        <f t="shared" si="612"/>
        <v>0</v>
      </c>
      <c r="AA260" s="36">
        <f t="shared" si="612"/>
        <v>0</v>
      </c>
      <c r="AB260" s="36">
        <f t="shared" si="612"/>
        <v>0</v>
      </c>
      <c r="AC260" s="36">
        <f t="shared" si="612"/>
        <v>0</v>
      </c>
      <c r="AD260" s="36">
        <f t="shared" ref="AD260" si="620">AD261+AD262</f>
        <v>0</v>
      </c>
      <c r="AE260" s="36">
        <f t="shared" si="612"/>
        <v>0</v>
      </c>
      <c r="AF260" s="36">
        <f t="shared" si="612"/>
        <v>0</v>
      </c>
      <c r="AG260" s="36">
        <f t="shared" si="612"/>
        <v>0</v>
      </c>
      <c r="AH260" s="36">
        <f t="shared" si="612"/>
        <v>0</v>
      </c>
      <c r="AI260" s="36">
        <f t="shared" si="612"/>
        <v>0</v>
      </c>
      <c r="AJ260" s="36"/>
      <c r="AK260" s="36">
        <f t="shared" si="612"/>
        <v>0</v>
      </c>
      <c r="AL260" s="36">
        <f t="shared" si="612"/>
        <v>0</v>
      </c>
      <c r="AM260" s="37">
        <f t="shared" si="612"/>
        <v>0</v>
      </c>
    </row>
    <row r="261" spans="1:39" s="2" customFormat="1" ht="15.75" hidden="1" customHeight="1" x14ac:dyDescent="0.2">
      <c r="A261" s="80"/>
      <c r="B261" s="31" t="s">
        <v>190</v>
      </c>
      <c r="C261" s="66"/>
      <c r="D261" s="66"/>
      <c r="E261" s="66"/>
      <c r="F261" s="66"/>
      <c r="G261" s="66"/>
      <c r="H261" s="66"/>
      <c r="I261" s="54">
        <v>0</v>
      </c>
      <c r="J261" s="51"/>
      <c r="K261" s="30"/>
      <c r="L261" s="29">
        <f>M261+AD261</f>
        <v>0</v>
      </c>
      <c r="M261" s="30">
        <f>N261+O261+V261</f>
        <v>0</v>
      </c>
      <c r="N261" s="30">
        <f>I261*E260</f>
        <v>0</v>
      </c>
      <c r="O261" s="30">
        <f>I261*F260</f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f t="shared" ref="U261" si="621">O261</f>
        <v>0</v>
      </c>
      <c r="V261" s="30">
        <f>I261*G260</f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f t="shared" ref="AB261" si="622">V261</f>
        <v>0</v>
      </c>
      <c r="AC261" s="30">
        <f t="shared" ref="AC261" si="623">I261*H260</f>
        <v>0</v>
      </c>
      <c r="AD261" s="30">
        <f t="shared" ref="AD261" si="624">AC261</f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f t="shared" ref="AI261" si="625">AC261</f>
        <v>0</v>
      </c>
      <c r="AJ261" s="30"/>
      <c r="AK261" s="30">
        <v>0</v>
      </c>
      <c r="AL261" s="30">
        <v>0</v>
      </c>
      <c r="AM261" s="38">
        <v>0</v>
      </c>
    </row>
    <row r="262" spans="1:39" s="2" customFormat="1" ht="16.5" hidden="1" customHeight="1" thickBot="1" x14ac:dyDescent="0.25">
      <c r="A262" s="81"/>
      <c r="B262" s="35" t="s">
        <v>187</v>
      </c>
      <c r="C262" s="67"/>
      <c r="D262" s="67"/>
      <c r="E262" s="67"/>
      <c r="F262" s="67"/>
      <c r="G262" s="67"/>
      <c r="H262" s="67"/>
      <c r="I262" s="55"/>
      <c r="J262" s="52"/>
      <c r="K262" s="39"/>
      <c r="L262" s="59">
        <f>M262+AC262</f>
        <v>0</v>
      </c>
      <c r="M262" s="39">
        <f t="shared" ref="M262" si="626">N262</f>
        <v>0</v>
      </c>
      <c r="N262" s="39">
        <f>I262*E260</f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  <c r="AI262" s="39">
        <v>0</v>
      </c>
      <c r="AJ262" s="39"/>
      <c r="AK262" s="39">
        <v>0</v>
      </c>
      <c r="AL262" s="39">
        <v>0</v>
      </c>
      <c r="AM262" s="41">
        <v>0</v>
      </c>
    </row>
    <row r="263" spans="1:39" s="3" customFormat="1" ht="31.5" hidden="1" customHeight="1" x14ac:dyDescent="0.2">
      <c r="A263" s="79">
        <v>77</v>
      </c>
      <c r="B263" s="34" t="s">
        <v>86</v>
      </c>
      <c r="C263" s="65">
        <f>D263+H263</f>
        <v>88825.63</v>
      </c>
      <c r="D263" s="65">
        <f>E263+F263+G263</f>
        <v>53753.31</v>
      </c>
      <c r="E263" s="65">
        <v>38281.01</v>
      </c>
      <c r="F263" s="65">
        <v>12153.49</v>
      </c>
      <c r="G263" s="65">
        <v>3318.81</v>
      </c>
      <c r="H263" s="65">
        <v>35072.32</v>
      </c>
      <c r="I263" s="53">
        <f t="shared" si="521"/>
        <v>0</v>
      </c>
      <c r="J263" s="50">
        <f t="shared" si="521"/>
        <v>0</v>
      </c>
      <c r="K263" s="36">
        <f t="shared" si="521"/>
        <v>0</v>
      </c>
      <c r="L263" s="36">
        <f t="shared" si="612"/>
        <v>0</v>
      </c>
      <c r="M263" s="36">
        <f t="shared" si="612"/>
        <v>0</v>
      </c>
      <c r="N263" s="36">
        <f t="shared" si="612"/>
        <v>0</v>
      </c>
      <c r="O263" s="36">
        <f t="shared" si="612"/>
        <v>0</v>
      </c>
      <c r="P263" s="36">
        <f t="shared" si="612"/>
        <v>0</v>
      </c>
      <c r="Q263" s="36">
        <f t="shared" si="612"/>
        <v>0</v>
      </c>
      <c r="R263" s="36">
        <f t="shared" si="612"/>
        <v>0</v>
      </c>
      <c r="S263" s="36">
        <f t="shared" si="612"/>
        <v>0</v>
      </c>
      <c r="T263" s="36">
        <f t="shared" si="612"/>
        <v>0</v>
      </c>
      <c r="U263" s="36">
        <f t="shared" si="612"/>
        <v>0</v>
      </c>
      <c r="V263" s="36">
        <f t="shared" si="612"/>
        <v>0</v>
      </c>
      <c r="W263" s="36">
        <f t="shared" si="612"/>
        <v>0</v>
      </c>
      <c r="X263" s="36">
        <f t="shared" si="612"/>
        <v>0</v>
      </c>
      <c r="Y263" s="36">
        <f t="shared" si="612"/>
        <v>0</v>
      </c>
      <c r="Z263" s="36">
        <f t="shared" si="612"/>
        <v>0</v>
      </c>
      <c r="AA263" s="36">
        <f t="shared" si="612"/>
        <v>0</v>
      </c>
      <c r="AB263" s="36">
        <f t="shared" si="612"/>
        <v>0</v>
      </c>
      <c r="AC263" s="36">
        <f t="shared" si="612"/>
        <v>0</v>
      </c>
      <c r="AD263" s="36">
        <f t="shared" ref="AD263" si="627">AD264+AD265</f>
        <v>0</v>
      </c>
      <c r="AE263" s="36">
        <f t="shared" si="612"/>
        <v>0</v>
      </c>
      <c r="AF263" s="36">
        <f t="shared" si="612"/>
        <v>0</v>
      </c>
      <c r="AG263" s="36">
        <f t="shared" si="612"/>
        <v>0</v>
      </c>
      <c r="AH263" s="36">
        <f t="shared" si="612"/>
        <v>0</v>
      </c>
      <c r="AI263" s="36">
        <f t="shared" si="612"/>
        <v>0</v>
      </c>
      <c r="AJ263" s="36"/>
      <c r="AK263" s="36">
        <f t="shared" si="612"/>
        <v>0</v>
      </c>
      <c r="AL263" s="36">
        <f t="shared" si="612"/>
        <v>0</v>
      </c>
      <c r="AM263" s="37">
        <f t="shared" si="612"/>
        <v>0</v>
      </c>
    </row>
    <row r="264" spans="1:39" s="2" customFormat="1" ht="15.75" hidden="1" customHeight="1" x14ac:dyDescent="0.2">
      <c r="A264" s="80"/>
      <c r="B264" s="31" t="s">
        <v>190</v>
      </c>
      <c r="C264" s="66"/>
      <c r="D264" s="66"/>
      <c r="E264" s="66"/>
      <c r="F264" s="66"/>
      <c r="G264" s="66"/>
      <c r="H264" s="66"/>
      <c r="I264" s="54">
        <v>0</v>
      </c>
      <c r="J264" s="51"/>
      <c r="K264" s="30"/>
      <c r="L264" s="29">
        <f>M264+AD264</f>
        <v>0</v>
      </c>
      <c r="M264" s="30">
        <f>N264+O264+V264</f>
        <v>0</v>
      </c>
      <c r="N264" s="30">
        <f>I264*E263</f>
        <v>0</v>
      </c>
      <c r="O264" s="30">
        <f>I264*F263</f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f t="shared" ref="U264" si="628">O264</f>
        <v>0</v>
      </c>
      <c r="V264" s="30">
        <f>I264*G263</f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f t="shared" ref="AB264" si="629">V264</f>
        <v>0</v>
      </c>
      <c r="AC264" s="30">
        <f t="shared" ref="AC264" si="630">I264*H263</f>
        <v>0</v>
      </c>
      <c r="AD264" s="30">
        <f t="shared" ref="AD264" si="631">AC264</f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f t="shared" ref="AI264" si="632">AC264</f>
        <v>0</v>
      </c>
      <c r="AJ264" s="30"/>
      <c r="AK264" s="30">
        <v>0</v>
      </c>
      <c r="AL264" s="30">
        <v>0</v>
      </c>
      <c r="AM264" s="38">
        <v>0</v>
      </c>
    </row>
    <row r="265" spans="1:39" s="2" customFormat="1" ht="16.5" hidden="1" customHeight="1" thickBot="1" x14ac:dyDescent="0.25">
      <c r="A265" s="81"/>
      <c r="B265" s="35" t="s">
        <v>187</v>
      </c>
      <c r="C265" s="67"/>
      <c r="D265" s="67"/>
      <c r="E265" s="67"/>
      <c r="F265" s="67"/>
      <c r="G265" s="67"/>
      <c r="H265" s="67"/>
      <c r="I265" s="55"/>
      <c r="J265" s="52"/>
      <c r="K265" s="39"/>
      <c r="L265" s="59">
        <f>M265+AC265</f>
        <v>0</v>
      </c>
      <c r="M265" s="39">
        <f t="shared" ref="M265" si="633">N265</f>
        <v>0</v>
      </c>
      <c r="N265" s="39">
        <f>I265*E263</f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  <c r="AI265" s="39">
        <v>0</v>
      </c>
      <c r="AJ265" s="39"/>
      <c r="AK265" s="39">
        <v>0</v>
      </c>
      <c r="AL265" s="39">
        <v>0</v>
      </c>
      <c r="AM265" s="41">
        <v>0</v>
      </c>
    </row>
    <row r="266" spans="1:39" s="3" customFormat="1" ht="31.5" hidden="1" customHeight="1" x14ac:dyDescent="0.2">
      <c r="A266" s="79">
        <v>78</v>
      </c>
      <c r="B266" s="34" t="s">
        <v>87</v>
      </c>
      <c r="C266" s="65">
        <f>D266+H266</f>
        <v>43544.29</v>
      </c>
      <c r="D266" s="65">
        <f>E266+F266+G266</f>
        <v>42518.07</v>
      </c>
      <c r="E266" s="65">
        <v>38281.01</v>
      </c>
      <c r="F266" s="65">
        <v>2705.46</v>
      </c>
      <c r="G266" s="65">
        <v>1531.6</v>
      </c>
      <c r="H266" s="65">
        <v>1026.22</v>
      </c>
      <c r="I266" s="53">
        <f t="shared" si="521"/>
        <v>0</v>
      </c>
      <c r="J266" s="50">
        <f t="shared" si="521"/>
        <v>0</v>
      </c>
      <c r="K266" s="36">
        <f t="shared" si="521"/>
        <v>0</v>
      </c>
      <c r="L266" s="36">
        <f t="shared" si="612"/>
        <v>0</v>
      </c>
      <c r="M266" s="36">
        <f t="shared" si="612"/>
        <v>0</v>
      </c>
      <c r="N266" s="36">
        <f t="shared" si="612"/>
        <v>0</v>
      </c>
      <c r="O266" s="36">
        <f t="shared" si="612"/>
        <v>0</v>
      </c>
      <c r="P266" s="36">
        <f t="shared" si="612"/>
        <v>0</v>
      </c>
      <c r="Q266" s="36">
        <f t="shared" si="612"/>
        <v>0</v>
      </c>
      <c r="R266" s="36">
        <f t="shared" si="612"/>
        <v>0</v>
      </c>
      <c r="S266" s="36">
        <f t="shared" si="612"/>
        <v>0</v>
      </c>
      <c r="T266" s="36">
        <f t="shared" si="612"/>
        <v>0</v>
      </c>
      <c r="U266" s="36">
        <f t="shared" si="612"/>
        <v>0</v>
      </c>
      <c r="V266" s="36">
        <f t="shared" si="612"/>
        <v>0</v>
      </c>
      <c r="W266" s="36">
        <f t="shared" si="612"/>
        <v>0</v>
      </c>
      <c r="X266" s="36">
        <f t="shared" si="612"/>
        <v>0</v>
      </c>
      <c r="Y266" s="36">
        <f t="shared" si="612"/>
        <v>0</v>
      </c>
      <c r="Z266" s="36">
        <f t="shared" si="612"/>
        <v>0</v>
      </c>
      <c r="AA266" s="36">
        <f t="shared" si="612"/>
        <v>0</v>
      </c>
      <c r="AB266" s="36">
        <f t="shared" si="612"/>
        <v>0</v>
      </c>
      <c r="AC266" s="36">
        <f t="shared" si="612"/>
        <v>0</v>
      </c>
      <c r="AD266" s="36">
        <f t="shared" ref="AD266" si="634">AD267+AD268</f>
        <v>0</v>
      </c>
      <c r="AE266" s="36">
        <f t="shared" si="612"/>
        <v>0</v>
      </c>
      <c r="AF266" s="36">
        <f t="shared" si="612"/>
        <v>0</v>
      </c>
      <c r="AG266" s="36">
        <f t="shared" si="612"/>
        <v>0</v>
      </c>
      <c r="AH266" s="36">
        <f t="shared" si="612"/>
        <v>0</v>
      </c>
      <c r="AI266" s="36">
        <f t="shared" si="612"/>
        <v>0</v>
      </c>
      <c r="AJ266" s="36"/>
      <c r="AK266" s="36">
        <f t="shared" si="612"/>
        <v>0</v>
      </c>
      <c r="AL266" s="36">
        <f t="shared" si="612"/>
        <v>0</v>
      </c>
      <c r="AM266" s="37">
        <f t="shared" si="612"/>
        <v>0</v>
      </c>
    </row>
    <row r="267" spans="1:39" s="2" customFormat="1" ht="15.75" hidden="1" customHeight="1" x14ac:dyDescent="0.2">
      <c r="A267" s="80"/>
      <c r="B267" s="31" t="s">
        <v>190</v>
      </c>
      <c r="C267" s="66"/>
      <c r="D267" s="66"/>
      <c r="E267" s="66"/>
      <c r="F267" s="66"/>
      <c r="G267" s="66"/>
      <c r="H267" s="66"/>
      <c r="I267" s="54">
        <v>0</v>
      </c>
      <c r="J267" s="51"/>
      <c r="K267" s="30"/>
      <c r="L267" s="29">
        <f>M267+AD267</f>
        <v>0</v>
      </c>
      <c r="M267" s="30">
        <f>N267+O267+V267</f>
        <v>0</v>
      </c>
      <c r="N267" s="30">
        <f>I267*E266</f>
        <v>0</v>
      </c>
      <c r="O267" s="30">
        <f>I267*F266</f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f t="shared" ref="U267" si="635">O267</f>
        <v>0</v>
      </c>
      <c r="V267" s="30">
        <f>I267*G266</f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f t="shared" ref="AB267" si="636">V267</f>
        <v>0</v>
      </c>
      <c r="AC267" s="30">
        <f t="shared" ref="AC267" si="637">I267*H266</f>
        <v>0</v>
      </c>
      <c r="AD267" s="30">
        <f t="shared" ref="AD267" si="638">AC267</f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f t="shared" ref="AI267" si="639">AC267</f>
        <v>0</v>
      </c>
      <c r="AJ267" s="30"/>
      <c r="AK267" s="30">
        <v>0</v>
      </c>
      <c r="AL267" s="30">
        <v>0</v>
      </c>
      <c r="AM267" s="38">
        <v>0</v>
      </c>
    </row>
    <row r="268" spans="1:39" s="2" customFormat="1" ht="16.5" hidden="1" customHeight="1" thickBot="1" x14ac:dyDescent="0.25">
      <c r="A268" s="81"/>
      <c r="B268" s="35" t="s">
        <v>187</v>
      </c>
      <c r="C268" s="67"/>
      <c r="D268" s="67"/>
      <c r="E268" s="67"/>
      <c r="F268" s="67"/>
      <c r="G268" s="67"/>
      <c r="H268" s="67"/>
      <c r="I268" s="55"/>
      <c r="J268" s="52"/>
      <c r="K268" s="39"/>
      <c r="L268" s="59">
        <f>M268+AC268</f>
        <v>0</v>
      </c>
      <c r="M268" s="39">
        <f t="shared" ref="M268" si="640">N268</f>
        <v>0</v>
      </c>
      <c r="N268" s="39">
        <f>I268*E266</f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/>
      <c r="AK268" s="39">
        <v>0</v>
      </c>
      <c r="AL268" s="39">
        <v>0</v>
      </c>
      <c r="AM268" s="41">
        <v>0</v>
      </c>
    </row>
    <row r="269" spans="1:39" s="3" customFormat="1" ht="31.5" hidden="1" customHeight="1" x14ac:dyDescent="0.2">
      <c r="A269" s="79">
        <v>79</v>
      </c>
      <c r="B269" s="34" t="s">
        <v>88</v>
      </c>
      <c r="C269" s="65">
        <f>D269+H269</f>
        <v>669093.29</v>
      </c>
      <c r="D269" s="65">
        <f>E269+F269+G269</f>
        <v>41613.29</v>
      </c>
      <c r="E269" s="65">
        <v>38281.01</v>
      </c>
      <c r="F269" s="65">
        <v>2212.19</v>
      </c>
      <c r="G269" s="65">
        <v>1120.0899999999999</v>
      </c>
      <c r="H269" s="65">
        <v>627480</v>
      </c>
      <c r="I269" s="53">
        <f t="shared" si="521"/>
        <v>0</v>
      </c>
      <c r="J269" s="50">
        <f t="shared" si="521"/>
        <v>0</v>
      </c>
      <c r="K269" s="36">
        <f t="shared" si="521"/>
        <v>0</v>
      </c>
      <c r="L269" s="36">
        <f t="shared" si="612"/>
        <v>0</v>
      </c>
      <c r="M269" s="36">
        <f t="shared" si="612"/>
        <v>0</v>
      </c>
      <c r="N269" s="36">
        <f t="shared" si="612"/>
        <v>0</v>
      </c>
      <c r="O269" s="36">
        <f t="shared" si="612"/>
        <v>0</v>
      </c>
      <c r="P269" s="36">
        <f t="shared" si="612"/>
        <v>0</v>
      </c>
      <c r="Q269" s="36">
        <f t="shared" si="612"/>
        <v>0</v>
      </c>
      <c r="R269" s="36">
        <f t="shared" si="612"/>
        <v>0</v>
      </c>
      <c r="S269" s="36">
        <f t="shared" si="612"/>
        <v>0</v>
      </c>
      <c r="T269" s="36">
        <f t="shared" si="612"/>
        <v>0</v>
      </c>
      <c r="U269" s="36">
        <f t="shared" si="612"/>
        <v>0</v>
      </c>
      <c r="V269" s="36">
        <f t="shared" si="612"/>
        <v>0</v>
      </c>
      <c r="W269" s="36">
        <f t="shared" si="612"/>
        <v>0</v>
      </c>
      <c r="X269" s="36">
        <f t="shared" si="612"/>
        <v>0</v>
      </c>
      <c r="Y269" s="36">
        <f t="shared" si="612"/>
        <v>0</v>
      </c>
      <c r="Z269" s="36">
        <f t="shared" si="612"/>
        <v>0</v>
      </c>
      <c r="AA269" s="36">
        <f t="shared" si="612"/>
        <v>0</v>
      </c>
      <c r="AB269" s="36">
        <f t="shared" si="612"/>
        <v>0</v>
      </c>
      <c r="AC269" s="36">
        <f t="shared" si="612"/>
        <v>0</v>
      </c>
      <c r="AD269" s="36">
        <f t="shared" ref="AD269" si="641">AD270+AD271</f>
        <v>0</v>
      </c>
      <c r="AE269" s="36">
        <f t="shared" si="612"/>
        <v>0</v>
      </c>
      <c r="AF269" s="36">
        <f t="shared" si="612"/>
        <v>0</v>
      </c>
      <c r="AG269" s="36">
        <f t="shared" si="612"/>
        <v>0</v>
      </c>
      <c r="AH269" s="36">
        <f t="shared" si="612"/>
        <v>0</v>
      </c>
      <c r="AI269" s="36">
        <f t="shared" si="612"/>
        <v>0</v>
      </c>
      <c r="AJ269" s="36"/>
      <c r="AK269" s="36">
        <f t="shared" si="612"/>
        <v>0</v>
      </c>
      <c r="AL269" s="36">
        <f t="shared" si="612"/>
        <v>0</v>
      </c>
      <c r="AM269" s="37">
        <f t="shared" si="612"/>
        <v>0</v>
      </c>
    </row>
    <row r="270" spans="1:39" s="2" customFormat="1" ht="15.75" hidden="1" customHeight="1" x14ac:dyDescent="0.2">
      <c r="A270" s="80"/>
      <c r="B270" s="31" t="s">
        <v>190</v>
      </c>
      <c r="C270" s="66"/>
      <c r="D270" s="66"/>
      <c r="E270" s="66"/>
      <c r="F270" s="66"/>
      <c r="G270" s="66"/>
      <c r="H270" s="66"/>
      <c r="I270" s="54">
        <v>0</v>
      </c>
      <c r="J270" s="51"/>
      <c r="K270" s="30"/>
      <c r="L270" s="29">
        <f>M270+AD270</f>
        <v>0</v>
      </c>
      <c r="M270" s="30">
        <f>N270+O270+V270</f>
        <v>0</v>
      </c>
      <c r="N270" s="30">
        <f>I270*E269</f>
        <v>0</v>
      </c>
      <c r="O270" s="30">
        <f>I270*F269</f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f t="shared" ref="U270" si="642">O270</f>
        <v>0</v>
      </c>
      <c r="V270" s="30">
        <f>I270*G269</f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f t="shared" ref="AB270" si="643">V270</f>
        <v>0</v>
      </c>
      <c r="AC270" s="30">
        <f t="shared" ref="AC270" si="644">I270*H269</f>
        <v>0</v>
      </c>
      <c r="AD270" s="30">
        <f t="shared" ref="AD270" si="645">AC270</f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f t="shared" ref="AI270" si="646">AC270</f>
        <v>0</v>
      </c>
      <c r="AJ270" s="30"/>
      <c r="AK270" s="30">
        <v>0</v>
      </c>
      <c r="AL270" s="30">
        <v>0</v>
      </c>
      <c r="AM270" s="38">
        <v>0</v>
      </c>
    </row>
    <row r="271" spans="1:39" s="2" customFormat="1" ht="16.5" hidden="1" customHeight="1" thickBot="1" x14ac:dyDescent="0.25">
      <c r="A271" s="81"/>
      <c r="B271" s="35" t="s">
        <v>187</v>
      </c>
      <c r="C271" s="67"/>
      <c r="D271" s="67"/>
      <c r="E271" s="67"/>
      <c r="F271" s="67"/>
      <c r="G271" s="67"/>
      <c r="H271" s="67"/>
      <c r="I271" s="55"/>
      <c r="J271" s="52"/>
      <c r="K271" s="39"/>
      <c r="L271" s="59">
        <f>M271+AC271</f>
        <v>0</v>
      </c>
      <c r="M271" s="39">
        <f t="shared" ref="M271" si="647">N271</f>
        <v>0</v>
      </c>
      <c r="N271" s="39">
        <f>I271*E269</f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  <c r="AI271" s="39">
        <v>0</v>
      </c>
      <c r="AJ271" s="39"/>
      <c r="AK271" s="39">
        <v>0</v>
      </c>
      <c r="AL271" s="39">
        <v>0</v>
      </c>
      <c r="AM271" s="41">
        <v>0</v>
      </c>
    </row>
    <row r="272" spans="1:39" s="3" customFormat="1" ht="31.5" hidden="1" customHeight="1" x14ac:dyDescent="0.2">
      <c r="A272" s="79">
        <v>80</v>
      </c>
      <c r="B272" s="34" t="s">
        <v>89</v>
      </c>
      <c r="C272" s="65">
        <f>D272+H272</f>
        <v>41334.79</v>
      </c>
      <c r="D272" s="65">
        <f>E272+F272+G272</f>
        <v>41334.79</v>
      </c>
      <c r="E272" s="65">
        <v>38281.01</v>
      </c>
      <c r="F272" s="65">
        <v>1266.31</v>
      </c>
      <c r="G272" s="65">
        <v>1787.47</v>
      </c>
      <c r="H272" s="65">
        <v>0</v>
      </c>
      <c r="I272" s="53">
        <f t="shared" si="521"/>
        <v>0</v>
      </c>
      <c r="J272" s="50">
        <f t="shared" si="521"/>
        <v>0</v>
      </c>
      <c r="K272" s="36">
        <f t="shared" si="521"/>
        <v>0</v>
      </c>
      <c r="L272" s="36">
        <f t="shared" si="612"/>
        <v>0</v>
      </c>
      <c r="M272" s="36">
        <f t="shared" si="612"/>
        <v>0</v>
      </c>
      <c r="N272" s="36">
        <f t="shared" si="612"/>
        <v>0</v>
      </c>
      <c r="O272" s="36">
        <f t="shared" si="612"/>
        <v>0</v>
      </c>
      <c r="P272" s="36">
        <f t="shared" si="612"/>
        <v>0</v>
      </c>
      <c r="Q272" s="36">
        <f t="shared" si="612"/>
        <v>0</v>
      </c>
      <c r="R272" s="36">
        <f t="shared" si="612"/>
        <v>0</v>
      </c>
      <c r="S272" s="36">
        <f t="shared" si="612"/>
        <v>0</v>
      </c>
      <c r="T272" s="36">
        <f t="shared" si="612"/>
        <v>0</v>
      </c>
      <c r="U272" s="36">
        <f t="shared" si="612"/>
        <v>0</v>
      </c>
      <c r="V272" s="36">
        <f t="shared" si="612"/>
        <v>0</v>
      </c>
      <c r="W272" s="36">
        <f t="shared" si="612"/>
        <v>0</v>
      </c>
      <c r="X272" s="36">
        <f t="shared" si="612"/>
        <v>0</v>
      </c>
      <c r="Y272" s="36">
        <f t="shared" si="612"/>
        <v>0</v>
      </c>
      <c r="Z272" s="36">
        <f t="shared" ref="Z272:AC272" si="648">Z273+Z274</f>
        <v>0</v>
      </c>
      <c r="AA272" s="36">
        <f t="shared" si="648"/>
        <v>0</v>
      </c>
      <c r="AB272" s="36">
        <f t="shared" si="648"/>
        <v>0</v>
      </c>
      <c r="AC272" s="36">
        <f t="shared" si="648"/>
        <v>0</v>
      </c>
      <c r="AD272" s="36">
        <f t="shared" ref="AD272" si="649">AD273+AD274</f>
        <v>0</v>
      </c>
      <c r="AE272" s="36">
        <f t="shared" si="612"/>
        <v>0</v>
      </c>
      <c r="AF272" s="36">
        <f t="shared" si="612"/>
        <v>0</v>
      </c>
      <c r="AG272" s="36">
        <f t="shared" si="612"/>
        <v>0</v>
      </c>
      <c r="AH272" s="36">
        <f t="shared" si="612"/>
        <v>0</v>
      </c>
      <c r="AI272" s="36">
        <f t="shared" si="612"/>
        <v>0</v>
      </c>
      <c r="AJ272" s="36"/>
      <c r="AK272" s="36">
        <f t="shared" si="612"/>
        <v>0</v>
      </c>
      <c r="AL272" s="36">
        <f t="shared" si="612"/>
        <v>0</v>
      </c>
      <c r="AM272" s="37">
        <f t="shared" si="612"/>
        <v>0</v>
      </c>
    </row>
    <row r="273" spans="1:39" s="2" customFormat="1" ht="15.75" hidden="1" customHeight="1" x14ac:dyDescent="0.2">
      <c r="A273" s="80"/>
      <c r="B273" s="31" t="s">
        <v>190</v>
      </c>
      <c r="C273" s="66"/>
      <c r="D273" s="66"/>
      <c r="E273" s="66"/>
      <c r="F273" s="66"/>
      <c r="G273" s="66"/>
      <c r="H273" s="66"/>
      <c r="I273" s="54">
        <v>0</v>
      </c>
      <c r="J273" s="51"/>
      <c r="K273" s="30"/>
      <c r="L273" s="29">
        <f>M273+AD273</f>
        <v>0</v>
      </c>
      <c r="M273" s="30">
        <f>N273+O273+V273</f>
        <v>0</v>
      </c>
      <c r="N273" s="30">
        <f>I273*E272</f>
        <v>0</v>
      </c>
      <c r="O273" s="30">
        <f>I273*F272</f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f t="shared" ref="U273" si="650">O273</f>
        <v>0</v>
      </c>
      <c r="V273" s="30">
        <f>I273*G272</f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f t="shared" ref="AB273" si="651">V273</f>
        <v>0</v>
      </c>
      <c r="AC273" s="30">
        <f t="shared" ref="AC273" si="652">I273*H272</f>
        <v>0</v>
      </c>
      <c r="AD273" s="30">
        <f t="shared" ref="AD273" si="653">AC273</f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f t="shared" ref="AI273" si="654">AC273</f>
        <v>0</v>
      </c>
      <c r="AJ273" s="30"/>
      <c r="AK273" s="30">
        <v>0</v>
      </c>
      <c r="AL273" s="30">
        <v>0</v>
      </c>
      <c r="AM273" s="38">
        <v>0</v>
      </c>
    </row>
    <row r="274" spans="1:39" s="2" customFormat="1" ht="16.5" hidden="1" customHeight="1" thickBot="1" x14ac:dyDescent="0.25">
      <c r="A274" s="81"/>
      <c r="B274" s="35" t="s">
        <v>187</v>
      </c>
      <c r="C274" s="67"/>
      <c r="D274" s="67"/>
      <c r="E274" s="67"/>
      <c r="F274" s="67"/>
      <c r="G274" s="67"/>
      <c r="H274" s="67"/>
      <c r="I274" s="55"/>
      <c r="J274" s="52"/>
      <c r="K274" s="39"/>
      <c r="L274" s="59">
        <f>M274+AC274</f>
        <v>0</v>
      </c>
      <c r="M274" s="39">
        <f t="shared" ref="M274" si="655">N274</f>
        <v>0</v>
      </c>
      <c r="N274" s="39">
        <f>I274*E272</f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/>
      <c r="AK274" s="39">
        <v>0</v>
      </c>
      <c r="AL274" s="39">
        <v>0</v>
      </c>
      <c r="AM274" s="41">
        <v>0</v>
      </c>
    </row>
    <row r="275" spans="1:39" s="3" customFormat="1" ht="31.5" hidden="1" customHeight="1" x14ac:dyDescent="0.2">
      <c r="A275" s="79">
        <v>81</v>
      </c>
      <c r="B275" s="34" t="s">
        <v>90</v>
      </c>
      <c r="C275" s="65">
        <f>D275+H275</f>
        <v>62496.37</v>
      </c>
      <c r="D275" s="65">
        <f>E275+F275+G275</f>
        <v>46470.37</v>
      </c>
      <c r="E275" s="65">
        <v>42456.76</v>
      </c>
      <c r="F275" s="65">
        <v>2378.9299999999998</v>
      </c>
      <c r="G275" s="65">
        <v>1634.68</v>
      </c>
      <c r="H275" s="65">
        <v>16026</v>
      </c>
      <c r="I275" s="53">
        <f t="shared" si="521"/>
        <v>0</v>
      </c>
      <c r="J275" s="50">
        <f t="shared" si="521"/>
        <v>0</v>
      </c>
      <c r="K275" s="36">
        <f t="shared" si="521"/>
        <v>0</v>
      </c>
      <c r="L275" s="36">
        <f t="shared" ref="L275:AM290" si="656">L276+L277</f>
        <v>0</v>
      </c>
      <c r="M275" s="36">
        <f t="shared" si="656"/>
        <v>0</v>
      </c>
      <c r="N275" s="36">
        <f t="shared" si="656"/>
        <v>0</v>
      </c>
      <c r="O275" s="36">
        <f t="shared" si="656"/>
        <v>0</v>
      </c>
      <c r="P275" s="36">
        <f t="shared" si="656"/>
        <v>0</v>
      </c>
      <c r="Q275" s="36">
        <f t="shared" si="656"/>
        <v>0</v>
      </c>
      <c r="R275" s="36">
        <f t="shared" si="656"/>
        <v>0</v>
      </c>
      <c r="S275" s="36">
        <f t="shared" si="656"/>
        <v>0</v>
      </c>
      <c r="T275" s="36">
        <f t="shared" si="656"/>
        <v>0</v>
      </c>
      <c r="U275" s="36">
        <f t="shared" si="656"/>
        <v>0</v>
      </c>
      <c r="V275" s="36">
        <f t="shared" si="656"/>
        <v>0</v>
      </c>
      <c r="W275" s="36">
        <f t="shared" si="656"/>
        <v>0</v>
      </c>
      <c r="X275" s="36">
        <f t="shared" si="656"/>
        <v>0</v>
      </c>
      <c r="Y275" s="36">
        <f t="shared" si="656"/>
        <v>0</v>
      </c>
      <c r="Z275" s="36">
        <f t="shared" si="656"/>
        <v>0</v>
      </c>
      <c r="AA275" s="36">
        <f t="shared" si="656"/>
        <v>0</v>
      </c>
      <c r="AB275" s="36">
        <f t="shared" si="656"/>
        <v>0</v>
      </c>
      <c r="AC275" s="36">
        <f t="shared" si="656"/>
        <v>0</v>
      </c>
      <c r="AD275" s="36">
        <f t="shared" ref="AD275" si="657">AD276+AD277</f>
        <v>0</v>
      </c>
      <c r="AE275" s="36">
        <f t="shared" si="656"/>
        <v>0</v>
      </c>
      <c r="AF275" s="36">
        <f t="shared" si="656"/>
        <v>0</v>
      </c>
      <c r="AG275" s="36">
        <f t="shared" si="656"/>
        <v>0</v>
      </c>
      <c r="AH275" s="36">
        <f t="shared" si="656"/>
        <v>0</v>
      </c>
      <c r="AI275" s="36">
        <f t="shared" si="656"/>
        <v>0</v>
      </c>
      <c r="AJ275" s="36"/>
      <c r="AK275" s="36">
        <f t="shared" si="656"/>
        <v>0</v>
      </c>
      <c r="AL275" s="36">
        <f t="shared" si="656"/>
        <v>0</v>
      </c>
      <c r="AM275" s="37">
        <f t="shared" si="656"/>
        <v>0</v>
      </c>
    </row>
    <row r="276" spans="1:39" s="2" customFormat="1" ht="15.75" hidden="1" customHeight="1" x14ac:dyDescent="0.2">
      <c r="A276" s="80"/>
      <c r="B276" s="31" t="s">
        <v>190</v>
      </c>
      <c r="C276" s="66"/>
      <c r="D276" s="66"/>
      <c r="E276" s="66"/>
      <c r="F276" s="66"/>
      <c r="G276" s="66"/>
      <c r="H276" s="66"/>
      <c r="I276" s="54">
        <v>0</v>
      </c>
      <c r="J276" s="51"/>
      <c r="K276" s="30"/>
      <c r="L276" s="29">
        <f>M276+AD276</f>
        <v>0</v>
      </c>
      <c r="M276" s="30">
        <f>N276+O276+V276</f>
        <v>0</v>
      </c>
      <c r="N276" s="30">
        <f>I276*E275</f>
        <v>0</v>
      </c>
      <c r="O276" s="30">
        <f>I276*F275</f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f t="shared" ref="U276" si="658">O276</f>
        <v>0</v>
      </c>
      <c r="V276" s="30">
        <f>I276*G275</f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f t="shared" ref="AB276" si="659">V276</f>
        <v>0</v>
      </c>
      <c r="AC276" s="30">
        <f t="shared" ref="AC276" si="660">I276*H275</f>
        <v>0</v>
      </c>
      <c r="AD276" s="30">
        <f t="shared" ref="AD276" si="661">AC276</f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f t="shared" ref="AI276" si="662">AC276</f>
        <v>0</v>
      </c>
      <c r="AJ276" s="30"/>
      <c r="AK276" s="30">
        <v>0</v>
      </c>
      <c r="AL276" s="30">
        <v>0</v>
      </c>
      <c r="AM276" s="38">
        <v>0</v>
      </c>
    </row>
    <row r="277" spans="1:39" s="2" customFormat="1" ht="16.5" hidden="1" customHeight="1" thickBot="1" x14ac:dyDescent="0.25">
      <c r="A277" s="81"/>
      <c r="B277" s="35" t="s">
        <v>187</v>
      </c>
      <c r="C277" s="67"/>
      <c r="D277" s="67"/>
      <c r="E277" s="67"/>
      <c r="F277" s="67"/>
      <c r="G277" s="67"/>
      <c r="H277" s="67"/>
      <c r="I277" s="55"/>
      <c r="J277" s="52"/>
      <c r="K277" s="39"/>
      <c r="L277" s="59">
        <f>M277+AC277</f>
        <v>0</v>
      </c>
      <c r="M277" s="39">
        <f t="shared" ref="M277" si="663">N277</f>
        <v>0</v>
      </c>
      <c r="N277" s="39">
        <f>I277*E275</f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  <c r="AI277" s="39">
        <v>0</v>
      </c>
      <c r="AJ277" s="39"/>
      <c r="AK277" s="39">
        <v>0</v>
      </c>
      <c r="AL277" s="39">
        <v>0</v>
      </c>
      <c r="AM277" s="41">
        <v>0</v>
      </c>
    </row>
    <row r="278" spans="1:39" s="3" customFormat="1" ht="31.5" hidden="1" customHeight="1" x14ac:dyDescent="0.2">
      <c r="A278" s="79">
        <v>82</v>
      </c>
      <c r="B278" s="34" t="s">
        <v>91</v>
      </c>
      <c r="C278" s="65">
        <f>D278+H278</f>
        <v>46512.9</v>
      </c>
      <c r="D278" s="65">
        <f>E278+F278+G278</f>
        <v>45486.9</v>
      </c>
      <c r="E278" s="65">
        <v>42456.76</v>
      </c>
      <c r="F278" s="65">
        <v>1721.61</v>
      </c>
      <c r="G278" s="65">
        <v>1308.53</v>
      </c>
      <c r="H278" s="65">
        <v>1026</v>
      </c>
      <c r="I278" s="53">
        <f t="shared" si="521"/>
        <v>0</v>
      </c>
      <c r="J278" s="50">
        <f t="shared" si="521"/>
        <v>0</v>
      </c>
      <c r="K278" s="36">
        <f t="shared" si="521"/>
        <v>0</v>
      </c>
      <c r="L278" s="36">
        <f t="shared" si="656"/>
        <v>0</v>
      </c>
      <c r="M278" s="36">
        <f t="shared" si="656"/>
        <v>0</v>
      </c>
      <c r="N278" s="36">
        <f t="shared" si="656"/>
        <v>0</v>
      </c>
      <c r="O278" s="36">
        <f t="shared" si="656"/>
        <v>0</v>
      </c>
      <c r="P278" s="36">
        <f t="shared" si="656"/>
        <v>0</v>
      </c>
      <c r="Q278" s="36">
        <f t="shared" si="656"/>
        <v>0</v>
      </c>
      <c r="R278" s="36">
        <f t="shared" si="656"/>
        <v>0</v>
      </c>
      <c r="S278" s="36">
        <f t="shared" si="656"/>
        <v>0</v>
      </c>
      <c r="T278" s="36">
        <f t="shared" si="656"/>
        <v>0</v>
      </c>
      <c r="U278" s="36">
        <f t="shared" si="656"/>
        <v>0</v>
      </c>
      <c r="V278" s="36">
        <f t="shared" si="656"/>
        <v>0</v>
      </c>
      <c r="W278" s="36">
        <f t="shared" si="656"/>
        <v>0</v>
      </c>
      <c r="X278" s="36">
        <f t="shared" si="656"/>
        <v>0</v>
      </c>
      <c r="Y278" s="36">
        <f t="shared" si="656"/>
        <v>0</v>
      </c>
      <c r="Z278" s="36">
        <f t="shared" si="656"/>
        <v>0</v>
      </c>
      <c r="AA278" s="36">
        <f t="shared" si="656"/>
        <v>0</v>
      </c>
      <c r="AB278" s="36">
        <f t="shared" si="656"/>
        <v>0</v>
      </c>
      <c r="AC278" s="36">
        <f t="shared" si="656"/>
        <v>0</v>
      </c>
      <c r="AD278" s="36">
        <f t="shared" ref="AD278" si="664">AD279+AD280</f>
        <v>0</v>
      </c>
      <c r="AE278" s="36">
        <f t="shared" si="656"/>
        <v>0</v>
      </c>
      <c r="AF278" s="36">
        <f t="shared" si="656"/>
        <v>0</v>
      </c>
      <c r="AG278" s="36">
        <f t="shared" si="656"/>
        <v>0</v>
      </c>
      <c r="AH278" s="36">
        <f t="shared" si="656"/>
        <v>0</v>
      </c>
      <c r="AI278" s="36">
        <f t="shared" si="656"/>
        <v>0</v>
      </c>
      <c r="AJ278" s="36"/>
      <c r="AK278" s="36">
        <f t="shared" si="656"/>
        <v>0</v>
      </c>
      <c r="AL278" s="36">
        <f t="shared" si="656"/>
        <v>0</v>
      </c>
      <c r="AM278" s="37">
        <f t="shared" si="656"/>
        <v>0</v>
      </c>
    </row>
    <row r="279" spans="1:39" s="2" customFormat="1" ht="15.75" hidden="1" customHeight="1" x14ac:dyDescent="0.2">
      <c r="A279" s="80"/>
      <c r="B279" s="31" t="s">
        <v>190</v>
      </c>
      <c r="C279" s="66"/>
      <c r="D279" s="66"/>
      <c r="E279" s="66"/>
      <c r="F279" s="66"/>
      <c r="G279" s="66"/>
      <c r="H279" s="66"/>
      <c r="I279" s="54">
        <v>0</v>
      </c>
      <c r="J279" s="51"/>
      <c r="K279" s="30"/>
      <c r="L279" s="29">
        <f>M279+AD279</f>
        <v>0</v>
      </c>
      <c r="M279" s="30">
        <f>N279+O279+V279</f>
        <v>0</v>
      </c>
      <c r="N279" s="30">
        <f>I279*E278</f>
        <v>0</v>
      </c>
      <c r="O279" s="30">
        <f>I279*F278</f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f t="shared" ref="U279" si="665">O279</f>
        <v>0</v>
      </c>
      <c r="V279" s="30">
        <f>I279*G278</f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f t="shared" ref="AB279" si="666">V279</f>
        <v>0</v>
      </c>
      <c r="AC279" s="30">
        <f t="shared" ref="AC279" si="667">I279*H278</f>
        <v>0</v>
      </c>
      <c r="AD279" s="30">
        <f t="shared" ref="AD279" si="668">AC279</f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f t="shared" ref="AI279" si="669">AC279</f>
        <v>0</v>
      </c>
      <c r="AJ279" s="30"/>
      <c r="AK279" s="30">
        <v>0</v>
      </c>
      <c r="AL279" s="30">
        <v>0</v>
      </c>
      <c r="AM279" s="38">
        <v>0</v>
      </c>
    </row>
    <row r="280" spans="1:39" s="2" customFormat="1" ht="16.5" hidden="1" customHeight="1" thickBot="1" x14ac:dyDescent="0.25">
      <c r="A280" s="81"/>
      <c r="B280" s="35" t="s">
        <v>187</v>
      </c>
      <c r="C280" s="67"/>
      <c r="D280" s="67"/>
      <c r="E280" s="67"/>
      <c r="F280" s="67"/>
      <c r="G280" s="67"/>
      <c r="H280" s="67"/>
      <c r="I280" s="55"/>
      <c r="J280" s="52"/>
      <c r="K280" s="39"/>
      <c r="L280" s="59">
        <f>M280+AC280</f>
        <v>0</v>
      </c>
      <c r="M280" s="39">
        <f t="shared" ref="M280" si="670">N280</f>
        <v>0</v>
      </c>
      <c r="N280" s="39">
        <f>I280*E278</f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/>
      <c r="AK280" s="39">
        <v>0</v>
      </c>
      <c r="AL280" s="39">
        <v>0</v>
      </c>
      <c r="AM280" s="41">
        <v>0</v>
      </c>
    </row>
    <row r="281" spans="1:39" s="3" customFormat="1" ht="47.25" hidden="1" customHeight="1" x14ac:dyDescent="0.2">
      <c r="A281" s="79">
        <v>83</v>
      </c>
      <c r="B281" s="34" t="s">
        <v>92</v>
      </c>
      <c r="C281" s="65">
        <f>D281+H281</f>
        <v>663591.87</v>
      </c>
      <c r="D281" s="65">
        <f>E281+F281+G281</f>
        <v>85791.87</v>
      </c>
      <c r="E281" s="65">
        <v>38281.01</v>
      </c>
      <c r="F281" s="65">
        <v>2319.46</v>
      </c>
      <c r="G281" s="65">
        <v>45191.4</v>
      </c>
      <c r="H281" s="65">
        <v>577800</v>
      </c>
      <c r="I281" s="53">
        <f t="shared" si="521"/>
        <v>0</v>
      </c>
      <c r="J281" s="50">
        <f t="shared" si="521"/>
        <v>0</v>
      </c>
      <c r="K281" s="36">
        <f t="shared" si="521"/>
        <v>0</v>
      </c>
      <c r="L281" s="36">
        <f t="shared" si="656"/>
        <v>0</v>
      </c>
      <c r="M281" s="36">
        <f t="shared" si="656"/>
        <v>0</v>
      </c>
      <c r="N281" s="36">
        <f t="shared" si="656"/>
        <v>0</v>
      </c>
      <c r="O281" s="36">
        <f t="shared" si="656"/>
        <v>0</v>
      </c>
      <c r="P281" s="36">
        <f t="shared" si="656"/>
        <v>0</v>
      </c>
      <c r="Q281" s="36">
        <f t="shared" si="656"/>
        <v>0</v>
      </c>
      <c r="R281" s="36">
        <f t="shared" si="656"/>
        <v>0</v>
      </c>
      <c r="S281" s="36">
        <f t="shared" si="656"/>
        <v>0</v>
      </c>
      <c r="T281" s="36">
        <f t="shared" si="656"/>
        <v>0</v>
      </c>
      <c r="U281" s="36">
        <f t="shared" si="656"/>
        <v>0</v>
      </c>
      <c r="V281" s="36">
        <f t="shared" si="656"/>
        <v>0</v>
      </c>
      <c r="W281" s="36">
        <f t="shared" si="656"/>
        <v>0</v>
      </c>
      <c r="X281" s="36">
        <f t="shared" si="656"/>
        <v>0</v>
      </c>
      <c r="Y281" s="36">
        <f t="shared" si="656"/>
        <v>0</v>
      </c>
      <c r="Z281" s="36">
        <f t="shared" si="656"/>
        <v>0</v>
      </c>
      <c r="AA281" s="36">
        <f t="shared" si="656"/>
        <v>0</v>
      </c>
      <c r="AB281" s="36">
        <f t="shared" si="656"/>
        <v>0</v>
      </c>
      <c r="AC281" s="36">
        <f t="shared" si="656"/>
        <v>0</v>
      </c>
      <c r="AD281" s="36">
        <f t="shared" ref="AD281" si="671">AD282+AD283</f>
        <v>0</v>
      </c>
      <c r="AE281" s="36">
        <f t="shared" si="656"/>
        <v>0</v>
      </c>
      <c r="AF281" s="36">
        <f t="shared" si="656"/>
        <v>0</v>
      </c>
      <c r="AG281" s="36">
        <f t="shared" si="656"/>
        <v>0</v>
      </c>
      <c r="AH281" s="36">
        <f t="shared" si="656"/>
        <v>0</v>
      </c>
      <c r="AI281" s="36">
        <f t="shared" si="656"/>
        <v>0</v>
      </c>
      <c r="AJ281" s="36"/>
      <c r="AK281" s="36">
        <f t="shared" si="656"/>
        <v>0</v>
      </c>
      <c r="AL281" s="36">
        <f t="shared" si="656"/>
        <v>0</v>
      </c>
      <c r="AM281" s="37">
        <f t="shared" si="656"/>
        <v>0</v>
      </c>
    </row>
    <row r="282" spans="1:39" s="2" customFormat="1" ht="15.75" hidden="1" customHeight="1" x14ac:dyDescent="0.2">
      <c r="A282" s="80"/>
      <c r="B282" s="31" t="s">
        <v>190</v>
      </c>
      <c r="C282" s="66"/>
      <c r="D282" s="66"/>
      <c r="E282" s="66"/>
      <c r="F282" s="66"/>
      <c r="G282" s="66"/>
      <c r="H282" s="66"/>
      <c r="I282" s="54">
        <v>0</v>
      </c>
      <c r="J282" s="51"/>
      <c r="K282" s="30"/>
      <c r="L282" s="29">
        <f>M282+AD282</f>
        <v>0</v>
      </c>
      <c r="M282" s="30">
        <f>N282+O282+V282</f>
        <v>0</v>
      </c>
      <c r="N282" s="30">
        <f>I282*E281</f>
        <v>0</v>
      </c>
      <c r="O282" s="30">
        <f>I282*F281</f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f t="shared" ref="U282" si="672">O282</f>
        <v>0</v>
      </c>
      <c r="V282" s="30">
        <f>I282*G281</f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f t="shared" ref="AB282" si="673">V282</f>
        <v>0</v>
      </c>
      <c r="AC282" s="30">
        <f t="shared" ref="AC282" si="674">I282*H281</f>
        <v>0</v>
      </c>
      <c r="AD282" s="30">
        <f t="shared" ref="AD282" si="675">AC282</f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f t="shared" ref="AI282" si="676">AC282</f>
        <v>0</v>
      </c>
      <c r="AJ282" s="30"/>
      <c r="AK282" s="30">
        <v>0</v>
      </c>
      <c r="AL282" s="30">
        <v>0</v>
      </c>
      <c r="AM282" s="38">
        <v>0</v>
      </c>
    </row>
    <row r="283" spans="1:39" s="2" customFormat="1" ht="16.5" hidden="1" customHeight="1" thickBot="1" x14ac:dyDescent="0.25">
      <c r="A283" s="81"/>
      <c r="B283" s="35" t="s">
        <v>187</v>
      </c>
      <c r="C283" s="67"/>
      <c r="D283" s="67"/>
      <c r="E283" s="67"/>
      <c r="F283" s="67"/>
      <c r="G283" s="67"/>
      <c r="H283" s="67"/>
      <c r="I283" s="55"/>
      <c r="J283" s="52"/>
      <c r="K283" s="39"/>
      <c r="L283" s="59">
        <f>M283+AC283</f>
        <v>0</v>
      </c>
      <c r="M283" s="39">
        <f t="shared" ref="M283" si="677">N283</f>
        <v>0</v>
      </c>
      <c r="N283" s="39">
        <f>I283*E281</f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0</v>
      </c>
      <c r="AG283" s="39">
        <v>0</v>
      </c>
      <c r="AH283" s="39">
        <v>0</v>
      </c>
      <c r="AI283" s="39">
        <v>0</v>
      </c>
      <c r="AJ283" s="39"/>
      <c r="AK283" s="39">
        <v>0</v>
      </c>
      <c r="AL283" s="39">
        <v>0</v>
      </c>
      <c r="AM283" s="41">
        <v>0</v>
      </c>
    </row>
    <row r="284" spans="1:39" s="3" customFormat="1" ht="47.25" hidden="1" customHeight="1" x14ac:dyDescent="0.2">
      <c r="A284" s="79">
        <v>84</v>
      </c>
      <c r="B284" s="34" t="s">
        <v>93</v>
      </c>
      <c r="C284" s="65">
        <f>D284+H284</f>
        <v>554953.9</v>
      </c>
      <c r="D284" s="65">
        <f>E284+F284+G284</f>
        <v>54963.9</v>
      </c>
      <c r="E284" s="65">
        <v>38281.01</v>
      </c>
      <c r="F284" s="65">
        <v>1311.49</v>
      </c>
      <c r="G284" s="65">
        <v>15371.4</v>
      </c>
      <c r="H284" s="65">
        <v>499990</v>
      </c>
      <c r="I284" s="53">
        <f t="shared" si="521"/>
        <v>0</v>
      </c>
      <c r="J284" s="50">
        <f t="shared" si="521"/>
        <v>0</v>
      </c>
      <c r="K284" s="36">
        <f t="shared" si="521"/>
        <v>0</v>
      </c>
      <c r="L284" s="36">
        <f t="shared" si="656"/>
        <v>0</v>
      </c>
      <c r="M284" s="36">
        <f t="shared" si="656"/>
        <v>0</v>
      </c>
      <c r="N284" s="36">
        <f t="shared" si="656"/>
        <v>0</v>
      </c>
      <c r="O284" s="36">
        <f t="shared" si="656"/>
        <v>0</v>
      </c>
      <c r="P284" s="36">
        <f t="shared" si="656"/>
        <v>0</v>
      </c>
      <c r="Q284" s="36">
        <f t="shared" si="656"/>
        <v>0</v>
      </c>
      <c r="R284" s="36">
        <f t="shared" si="656"/>
        <v>0</v>
      </c>
      <c r="S284" s="36">
        <f t="shared" si="656"/>
        <v>0</v>
      </c>
      <c r="T284" s="36">
        <f t="shared" si="656"/>
        <v>0</v>
      </c>
      <c r="U284" s="36">
        <f t="shared" si="656"/>
        <v>0</v>
      </c>
      <c r="V284" s="36">
        <f t="shared" si="656"/>
        <v>0</v>
      </c>
      <c r="W284" s="36">
        <f t="shared" si="656"/>
        <v>0</v>
      </c>
      <c r="X284" s="36">
        <f t="shared" si="656"/>
        <v>0</v>
      </c>
      <c r="Y284" s="36">
        <f t="shared" si="656"/>
        <v>0</v>
      </c>
      <c r="Z284" s="36">
        <f t="shared" si="656"/>
        <v>0</v>
      </c>
      <c r="AA284" s="36">
        <f t="shared" si="656"/>
        <v>0</v>
      </c>
      <c r="AB284" s="36">
        <f t="shared" si="656"/>
        <v>0</v>
      </c>
      <c r="AC284" s="36">
        <f t="shared" si="656"/>
        <v>0</v>
      </c>
      <c r="AD284" s="36">
        <f t="shared" ref="AD284" si="678">AD285+AD286</f>
        <v>0</v>
      </c>
      <c r="AE284" s="36">
        <f t="shared" si="656"/>
        <v>0</v>
      </c>
      <c r="AF284" s="36">
        <f t="shared" si="656"/>
        <v>0</v>
      </c>
      <c r="AG284" s="36">
        <f t="shared" si="656"/>
        <v>0</v>
      </c>
      <c r="AH284" s="36">
        <f t="shared" si="656"/>
        <v>0</v>
      </c>
      <c r="AI284" s="36">
        <f t="shared" si="656"/>
        <v>0</v>
      </c>
      <c r="AJ284" s="36"/>
      <c r="AK284" s="36">
        <f t="shared" si="656"/>
        <v>0</v>
      </c>
      <c r="AL284" s="36">
        <f t="shared" si="656"/>
        <v>0</v>
      </c>
      <c r="AM284" s="37">
        <f t="shared" si="656"/>
        <v>0</v>
      </c>
    </row>
    <row r="285" spans="1:39" s="2" customFormat="1" ht="15.75" hidden="1" customHeight="1" x14ac:dyDescent="0.2">
      <c r="A285" s="80"/>
      <c r="B285" s="31" t="s">
        <v>190</v>
      </c>
      <c r="C285" s="66"/>
      <c r="D285" s="66"/>
      <c r="E285" s="66"/>
      <c r="F285" s="66"/>
      <c r="G285" s="66"/>
      <c r="H285" s="66"/>
      <c r="I285" s="54">
        <v>0</v>
      </c>
      <c r="J285" s="51"/>
      <c r="K285" s="30"/>
      <c r="L285" s="29">
        <f>M285+AD285</f>
        <v>0</v>
      </c>
      <c r="M285" s="30">
        <f>N285+O285+V285</f>
        <v>0</v>
      </c>
      <c r="N285" s="30">
        <f>I285*E284</f>
        <v>0</v>
      </c>
      <c r="O285" s="30">
        <f>I285*F284</f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f t="shared" ref="U285" si="679">O285</f>
        <v>0</v>
      </c>
      <c r="V285" s="30">
        <f>I285*G284</f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f t="shared" ref="AB285" si="680">V285</f>
        <v>0</v>
      </c>
      <c r="AC285" s="30">
        <f t="shared" ref="AC285" si="681">I285*H284</f>
        <v>0</v>
      </c>
      <c r="AD285" s="30">
        <f t="shared" ref="AD285" si="682">AC285</f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f t="shared" ref="AI285" si="683">AC285</f>
        <v>0</v>
      </c>
      <c r="AJ285" s="30"/>
      <c r="AK285" s="30">
        <v>0</v>
      </c>
      <c r="AL285" s="30">
        <v>0</v>
      </c>
      <c r="AM285" s="38">
        <v>0</v>
      </c>
    </row>
    <row r="286" spans="1:39" s="2" customFormat="1" ht="16.5" hidden="1" customHeight="1" thickBot="1" x14ac:dyDescent="0.25">
      <c r="A286" s="81"/>
      <c r="B286" s="35" t="s">
        <v>187</v>
      </c>
      <c r="C286" s="67"/>
      <c r="D286" s="67"/>
      <c r="E286" s="67"/>
      <c r="F286" s="67"/>
      <c r="G286" s="67"/>
      <c r="H286" s="67"/>
      <c r="I286" s="55"/>
      <c r="J286" s="52"/>
      <c r="K286" s="39"/>
      <c r="L286" s="59">
        <f>M286+AC286</f>
        <v>0</v>
      </c>
      <c r="M286" s="39">
        <f t="shared" ref="M286" si="684">N286</f>
        <v>0</v>
      </c>
      <c r="N286" s="39">
        <f>I286*E284</f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0</v>
      </c>
      <c r="AJ286" s="39"/>
      <c r="AK286" s="39">
        <v>0</v>
      </c>
      <c r="AL286" s="39">
        <v>0</v>
      </c>
      <c r="AM286" s="41">
        <v>0</v>
      </c>
    </row>
    <row r="287" spans="1:39" s="3" customFormat="1" ht="15.75" hidden="1" customHeight="1" x14ac:dyDescent="0.2">
      <c r="A287" s="79">
        <v>85</v>
      </c>
      <c r="B287" s="34" t="s">
        <v>94</v>
      </c>
      <c r="C287" s="65">
        <f>D287+H287</f>
        <v>112290.6</v>
      </c>
      <c r="D287" s="65">
        <f>E287+F287+G287</f>
        <v>57532.600000000006</v>
      </c>
      <c r="E287" s="65">
        <v>38281.01</v>
      </c>
      <c r="F287" s="65">
        <v>8687.51</v>
      </c>
      <c r="G287" s="65">
        <v>10564.08</v>
      </c>
      <c r="H287" s="65">
        <v>54758</v>
      </c>
      <c r="I287" s="53">
        <f t="shared" ref="I287:K350" si="685">I288+I289</f>
        <v>0</v>
      </c>
      <c r="J287" s="50">
        <f t="shared" si="685"/>
        <v>0</v>
      </c>
      <c r="K287" s="36">
        <f t="shared" si="685"/>
        <v>0</v>
      </c>
      <c r="L287" s="36">
        <f t="shared" si="656"/>
        <v>0</v>
      </c>
      <c r="M287" s="36">
        <f t="shared" si="656"/>
        <v>0</v>
      </c>
      <c r="N287" s="36">
        <f t="shared" si="656"/>
        <v>0</v>
      </c>
      <c r="O287" s="36">
        <f t="shared" si="656"/>
        <v>0</v>
      </c>
      <c r="P287" s="36">
        <f t="shared" si="656"/>
        <v>0</v>
      </c>
      <c r="Q287" s="36">
        <f t="shared" si="656"/>
        <v>0</v>
      </c>
      <c r="R287" s="36">
        <f t="shared" si="656"/>
        <v>0</v>
      </c>
      <c r="S287" s="36">
        <f t="shared" si="656"/>
        <v>0</v>
      </c>
      <c r="T287" s="36">
        <f t="shared" si="656"/>
        <v>0</v>
      </c>
      <c r="U287" s="36">
        <f t="shared" si="656"/>
        <v>0</v>
      </c>
      <c r="V287" s="36">
        <f t="shared" si="656"/>
        <v>0</v>
      </c>
      <c r="W287" s="36">
        <f t="shared" si="656"/>
        <v>0</v>
      </c>
      <c r="X287" s="36">
        <f t="shared" si="656"/>
        <v>0</v>
      </c>
      <c r="Y287" s="36">
        <f t="shared" si="656"/>
        <v>0</v>
      </c>
      <c r="Z287" s="36">
        <f t="shared" si="656"/>
        <v>0</v>
      </c>
      <c r="AA287" s="36">
        <f t="shared" si="656"/>
        <v>0</v>
      </c>
      <c r="AB287" s="36">
        <f t="shared" si="656"/>
        <v>0</v>
      </c>
      <c r="AC287" s="36">
        <f t="shared" si="656"/>
        <v>0</v>
      </c>
      <c r="AD287" s="36">
        <f t="shared" ref="AD287" si="686">AD288+AD289</f>
        <v>0</v>
      </c>
      <c r="AE287" s="36">
        <f t="shared" si="656"/>
        <v>0</v>
      </c>
      <c r="AF287" s="36">
        <f t="shared" si="656"/>
        <v>0</v>
      </c>
      <c r="AG287" s="36">
        <f t="shared" si="656"/>
        <v>0</v>
      </c>
      <c r="AH287" s="36">
        <f t="shared" si="656"/>
        <v>0</v>
      </c>
      <c r="AI287" s="36">
        <f t="shared" si="656"/>
        <v>0</v>
      </c>
      <c r="AJ287" s="36"/>
      <c r="AK287" s="36">
        <f t="shared" si="656"/>
        <v>0</v>
      </c>
      <c r="AL287" s="36">
        <f t="shared" si="656"/>
        <v>0</v>
      </c>
      <c r="AM287" s="37">
        <f t="shared" si="656"/>
        <v>0</v>
      </c>
    </row>
    <row r="288" spans="1:39" s="2" customFormat="1" ht="15.75" hidden="1" customHeight="1" x14ac:dyDescent="0.2">
      <c r="A288" s="80"/>
      <c r="B288" s="31" t="s">
        <v>190</v>
      </c>
      <c r="C288" s="66"/>
      <c r="D288" s="66"/>
      <c r="E288" s="66"/>
      <c r="F288" s="66"/>
      <c r="G288" s="66"/>
      <c r="H288" s="66"/>
      <c r="I288" s="54">
        <v>0</v>
      </c>
      <c r="J288" s="51"/>
      <c r="K288" s="30"/>
      <c r="L288" s="29">
        <f>M288+AD288</f>
        <v>0</v>
      </c>
      <c r="M288" s="30">
        <f>N288+O288+V288</f>
        <v>0</v>
      </c>
      <c r="N288" s="30">
        <f>I288*E287</f>
        <v>0</v>
      </c>
      <c r="O288" s="30">
        <f>I288*F287</f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f t="shared" ref="U288" si="687">O288</f>
        <v>0</v>
      </c>
      <c r="V288" s="30">
        <f>I288*G287</f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f t="shared" ref="AB288" si="688">V288</f>
        <v>0</v>
      </c>
      <c r="AC288" s="30">
        <f t="shared" ref="AC288" si="689">I288*H287</f>
        <v>0</v>
      </c>
      <c r="AD288" s="30">
        <f t="shared" ref="AD288" si="690">AC288</f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f t="shared" ref="AI288" si="691">AC288</f>
        <v>0</v>
      </c>
      <c r="AJ288" s="30"/>
      <c r="AK288" s="30">
        <v>0</v>
      </c>
      <c r="AL288" s="30">
        <v>0</v>
      </c>
      <c r="AM288" s="38">
        <v>0</v>
      </c>
    </row>
    <row r="289" spans="1:39" s="2" customFormat="1" ht="16.5" hidden="1" customHeight="1" thickBot="1" x14ac:dyDescent="0.25">
      <c r="A289" s="81"/>
      <c r="B289" s="35" t="s">
        <v>187</v>
      </c>
      <c r="C289" s="67"/>
      <c r="D289" s="67"/>
      <c r="E289" s="67"/>
      <c r="F289" s="67"/>
      <c r="G289" s="67"/>
      <c r="H289" s="67"/>
      <c r="I289" s="55"/>
      <c r="J289" s="52"/>
      <c r="K289" s="39"/>
      <c r="L289" s="59">
        <f>M289+AC289</f>
        <v>0</v>
      </c>
      <c r="M289" s="39">
        <f t="shared" ref="M289" si="692">N289</f>
        <v>0</v>
      </c>
      <c r="N289" s="39">
        <f>I289*E287</f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0</v>
      </c>
      <c r="AG289" s="39">
        <v>0</v>
      </c>
      <c r="AH289" s="39">
        <v>0</v>
      </c>
      <c r="AI289" s="39">
        <v>0</v>
      </c>
      <c r="AJ289" s="39"/>
      <c r="AK289" s="39">
        <v>0</v>
      </c>
      <c r="AL289" s="39">
        <v>0</v>
      </c>
      <c r="AM289" s="41">
        <v>0</v>
      </c>
    </row>
    <row r="290" spans="1:39" s="3" customFormat="1" ht="15.75" x14ac:dyDescent="0.2">
      <c r="A290" s="79">
        <v>24</v>
      </c>
      <c r="B290" s="34" t="s">
        <v>95</v>
      </c>
      <c r="C290" s="65">
        <f>D290+H290</f>
        <v>79494.92</v>
      </c>
      <c r="D290" s="65">
        <f>E290+F290+G290</f>
        <v>46398.6</v>
      </c>
      <c r="E290" s="65">
        <v>38281.01</v>
      </c>
      <c r="F290" s="65">
        <v>6300.2</v>
      </c>
      <c r="G290" s="65">
        <v>1817.39</v>
      </c>
      <c r="H290" s="65">
        <v>33096.32</v>
      </c>
      <c r="I290" s="53">
        <f t="shared" si="685"/>
        <v>1</v>
      </c>
      <c r="J290" s="50">
        <f t="shared" si="685"/>
        <v>1</v>
      </c>
      <c r="K290" s="36">
        <f t="shared" si="685"/>
        <v>0</v>
      </c>
      <c r="L290" s="36">
        <f t="shared" si="656"/>
        <v>79494.92</v>
      </c>
      <c r="M290" s="36">
        <f t="shared" si="656"/>
        <v>46398.6</v>
      </c>
      <c r="N290" s="36">
        <f t="shared" si="656"/>
        <v>38281.01</v>
      </c>
      <c r="O290" s="36">
        <f t="shared" si="656"/>
        <v>6300.2</v>
      </c>
      <c r="P290" s="36">
        <f t="shared" si="656"/>
        <v>0</v>
      </c>
      <c r="Q290" s="36">
        <f t="shared" si="656"/>
        <v>0</v>
      </c>
      <c r="R290" s="36">
        <f t="shared" si="656"/>
        <v>0</v>
      </c>
      <c r="S290" s="36">
        <f t="shared" si="656"/>
        <v>0</v>
      </c>
      <c r="T290" s="36">
        <f t="shared" si="656"/>
        <v>0</v>
      </c>
      <c r="U290" s="36">
        <f t="shared" si="656"/>
        <v>6300.2</v>
      </c>
      <c r="V290" s="36">
        <f t="shared" si="656"/>
        <v>1817.39</v>
      </c>
      <c r="W290" s="36">
        <f t="shared" si="656"/>
        <v>0</v>
      </c>
      <c r="X290" s="36">
        <f t="shared" si="656"/>
        <v>0</v>
      </c>
      <c r="Y290" s="36">
        <f t="shared" si="656"/>
        <v>0</v>
      </c>
      <c r="Z290" s="36">
        <f t="shared" ref="Z290:AC290" si="693">Z291+Z292</f>
        <v>0</v>
      </c>
      <c r="AA290" s="36">
        <f t="shared" si="693"/>
        <v>0</v>
      </c>
      <c r="AB290" s="36">
        <f t="shared" si="693"/>
        <v>1817.39</v>
      </c>
      <c r="AC290" s="36">
        <f t="shared" si="693"/>
        <v>33096.32</v>
      </c>
      <c r="AD290" s="36">
        <f t="shared" ref="AD290" si="694">AD291+AD292</f>
        <v>33096.32</v>
      </c>
      <c r="AE290" s="36">
        <f t="shared" si="656"/>
        <v>0</v>
      </c>
      <c r="AF290" s="36">
        <f t="shared" si="656"/>
        <v>0</v>
      </c>
      <c r="AG290" s="36">
        <f t="shared" si="656"/>
        <v>0</v>
      </c>
      <c r="AH290" s="36">
        <f t="shared" si="656"/>
        <v>0</v>
      </c>
      <c r="AI290" s="36">
        <f t="shared" si="656"/>
        <v>0</v>
      </c>
      <c r="AJ290" s="36">
        <f t="shared" si="656"/>
        <v>33096.32</v>
      </c>
      <c r="AK290" s="36">
        <f t="shared" si="656"/>
        <v>0</v>
      </c>
      <c r="AL290" s="36">
        <f t="shared" si="656"/>
        <v>0</v>
      </c>
      <c r="AM290" s="37">
        <f t="shared" si="656"/>
        <v>0</v>
      </c>
    </row>
    <row r="291" spans="1:39" s="2" customFormat="1" ht="15.75" x14ac:dyDescent="0.2">
      <c r="A291" s="80"/>
      <c r="B291" s="31" t="s">
        <v>190</v>
      </c>
      <c r="C291" s="66"/>
      <c r="D291" s="66"/>
      <c r="E291" s="66"/>
      <c r="F291" s="66"/>
      <c r="G291" s="66"/>
      <c r="H291" s="66"/>
      <c r="I291" s="54">
        <v>1</v>
      </c>
      <c r="J291" s="51">
        <v>1</v>
      </c>
      <c r="K291" s="30"/>
      <c r="L291" s="29">
        <f>M291+AD291</f>
        <v>79494.92</v>
      </c>
      <c r="M291" s="30">
        <f>N291+O291+V291</f>
        <v>46398.6</v>
      </c>
      <c r="N291" s="30">
        <f>I291*E290</f>
        <v>38281.01</v>
      </c>
      <c r="O291" s="30">
        <f>I291*F290</f>
        <v>6300.2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f t="shared" ref="U291" si="695">O291</f>
        <v>6300.2</v>
      </c>
      <c r="V291" s="30">
        <f>I291*G290</f>
        <v>1817.39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f t="shared" ref="AB291" si="696">V291</f>
        <v>1817.39</v>
      </c>
      <c r="AC291" s="30">
        <f t="shared" ref="AC291" si="697">I291*H290</f>
        <v>33096.32</v>
      </c>
      <c r="AD291" s="30">
        <f t="shared" ref="AD291" si="698">AC291</f>
        <v>33096.32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f>AC291</f>
        <v>33096.32</v>
      </c>
      <c r="AK291" s="30">
        <v>0</v>
      </c>
      <c r="AL291" s="30">
        <v>0</v>
      </c>
      <c r="AM291" s="38">
        <v>0</v>
      </c>
    </row>
    <row r="292" spans="1:39" s="2" customFormat="1" ht="16.5" thickBot="1" x14ac:dyDescent="0.25">
      <c r="A292" s="81"/>
      <c r="B292" s="35" t="s">
        <v>187</v>
      </c>
      <c r="C292" s="67"/>
      <c r="D292" s="67"/>
      <c r="E292" s="67"/>
      <c r="F292" s="67"/>
      <c r="G292" s="67"/>
      <c r="H292" s="67"/>
      <c r="I292" s="55"/>
      <c r="J292" s="52"/>
      <c r="K292" s="39"/>
      <c r="L292" s="59">
        <f>M292+AC292</f>
        <v>0</v>
      </c>
      <c r="M292" s="39">
        <f t="shared" ref="M292" si="699">N292</f>
        <v>0</v>
      </c>
      <c r="N292" s="39">
        <f>I292*E290</f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41">
        <v>0</v>
      </c>
    </row>
    <row r="293" spans="1:39" s="3" customFormat="1" ht="63" hidden="1" customHeight="1" x14ac:dyDescent="0.2">
      <c r="A293" s="79">
        <v>87</v>
      </c>
      <c r="B293" s="34" t="s">
        <v>96</v>
      </c>
      <c r="C293" s="65">
        <f>D293+H293</f>
        <v>91029.94</v>
      </c>
      <c r="D293" s="65">
        <f>E293+F293+G293</f>
        <v>53853.94</v>
      </c>
      <c r="E293" s="65">
        <v>36271.15</v>
      </c>
      <c r="F293" s="65">
        <v>6994.22</v>
      </c>
      <c r="G293" s="65">
        <v>10588.57</v>
      </c>
      <c r="H293" s="65">
        <v>37176</v>
      </c>
      <c r="I293" s="53">
        <f t="shared" si="685"/>
        <v>0</v>
      </c>
      <c r="J293" s="50">
        <f t="shared" si="685"/>
        <v>0</v>
      </c>
      <c r="K293" s="36">
        <f t="shared" si="685"/>
        <v>0</v>
      </c>
      <c r="L293" s="36">
        <f t="shared" ref="L293:AM308" si="700">L294+L295</f>
        <v>0</v>
      </c>
      <c r="M293" s="36">
        <f t="shared" si="700"/>
        <v>0</v>
      </c>
      <c r="N293" s="36">
        <f t="shared" si="700"/>
        <v>0</v>
      </c>
      <c r="O293" s="36">
        <f t="shared" si="700"/>
        <v>0</v>
      </c>
      <c r="P293" s="36">
        <f t="shared" si="700"/>
        <v>0</v>
      </c>
      <c r="Q293" s="36">
        <f t="shared" si="700"/>
        <v>0</v>
      </c>
      <c r="R293" s="36">
        <f t="shared" si="700"/>
        <v>0</v>
      </c>
      <c r="S293" s="36">
        <f t="shared" si="700"/>
        <v>0</v>
      </c>
      <c r="T293" s="36">
        <f t="shared" si="700"/>
        <v>0</v>
      </c>
      <c r="U293" s="36">
        <f t="shared" si="700"/>
        <v>0</v>
      </c>
      <c r="V293" s="36">
        <f t="shared" si="700"/>
        <v>0</v>
      </c>
      <c r="W293" s="36">
        <f t="shared" si="700"/>
        <v>0</v>
      </c>
      <c r="X293" s="36">
        <f t="shared" si="700"/>
        <v>0</v>
      </c>
      <c r="Y293" s="36">
        <f t="shared" si="700"/>
        <v>0</v>
      </c>
      <c r="Z293" s="36">
        <f t="shared" si="700"/>
        <v>0</v>
      </c>
      <c r="AA293" s="36">
        <f t="shared" si="700"/>
        <v>0</v>
      </c>
      <c r="AB293" s="36">
        <f t="shared" si="700"/>
        <v>0</v>
      </c>
      <c r="AC293" s="36">
        <f t="shared" si="700"/>
        <v>0</v>
      </c>
      <c r="AD293" s="36">
        <f t="shared" ref="AD293" si="701">AD294+AD295</f>
        <v>0</v>
      </c>
      <c r="AE293" s="36">
        <f t="shared" si="700"/>
        <v>0</v>
      </c>
      <c r="AF293" s="36">
        <f t="shared" si="700"/>
        <v>0</v>
      </c>
      <c r="AG293" s="36">
        <f t="shared" si="700"/>
        <v>0</v>
      </c>
      <c r="AH293" s="36">
        <f t="shared" si="700"/>
        <v>0</v>
      </c>
      <c r="AI293" s="36">
        <f t="shared" si="700"/>
        <v>0</v>
      </c>
      <c r="AJ293" s="36"/>
      <c r="AK293" s="36">
        <f t="shared" si="700"/>
        <v>0</v>
      </c>
      <c r="AL293" s="36">
        <f t="shared" si="700"/>
        <v>0</v>
      </c>
      <c r="AM293" s="37">
        <f t="shared" si="700"/>
        <v>0</v>
      </c>
    </row>
    <row r="294" spans="1:39" s="2" customFormat="1" ht="15.75" hidden="1" customHeight="1" x14ac:dyDescent="0.2">
      <c r="A294" s="80"/>
      <c r="B294" s="31" t="s">
        <v>190</v>
      </c>
      <c r="C294" s="66"/>
      <c r="D294" s="66"/>
      <c r="E294" s="66"/>
      <c r="F294" s="66"/>
      <c r="G294" s="66"/>
      <c r="H294" s="66"/>
      <c r="I294" s="54">
        <v>0</v>
      </c>
      <c r="J294" s="51"/>
      <c r="K294" s="30"/>
      <c r="L294" s="29">
        <f>M294+AD294</f>
        <v>0</v>
      </c>
      <c r="M294" s="30">
        <f>N294+O294+V294</f>
        <v>0</v>
      </c>
      <c r="N294" s="30">
        <f>I294*E293</f>
        <v>0</v>
      </c>
      <c r="O294" s="30">
        <f>I294*F293</f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f t="shared" ref="U294" si="702">O294</f>
        <v>0</v>
      </c>
      <c r="V294" s="30">
        <f>I294*G293</f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f t="shared" ref="AB294" si="703">V294</f>
        <v>0</v>
      </c>
      <c r="AC294" s="30">
        <f t="shared" ref="AC294" si="704">I294*H293</f>
        <v>0</v>
      </c>
      <c r="AD294" s="30">
        <f t="shared" ref="AD294" si="705">AC294</f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f t="shared" ref="AI294" si="706">AC294</f>
        <v>0</v>
      </c>
      <c r="AJ294" s="30"/>
      <c r="AK294" s="30">
        <v>0</v>
      </c>
      <c r="AL294" s="30">
        <v>0</v>
      </c>
      <c r="AM294" s="38">
        <v>0</v>
      </c>
    </row>
    <row r="295" spans="1:39" s="2" customFormat="1" ht="16.5" hidden="1" customHeight="1" thickBot="1" x14ac:dyDescent="0.25">
      <c r="A295" s="81"/>
      <c r="B295" s="35" t="s">
        <v>187</v>
      </c>
      <c r="C295" s="67"/>
      <c r="D295" s="67"/>
      <c r="E295" s="67"/>
      <c r="F295" s="67"/>
      <c r="G295" s="67"/>
      <c r="H295" s="67"/>
      <c r="I295" s="55"/>
      <c r="J295" s="52"/>
      <c r="K295" s="39"/>
      <c r="L295" s="59">
        <f>M295+AC295</f>
        <v>0</v>
      </c>
      <c r="M295" s="39">
        <f t="shared" ref="M295" si="707">N295</f>
        <v>0</v>
      </c>
      <c r="N295" s="39">
        <f>I295*E293</f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/>
      <c r="AK295" s="39">
        <v>0</v>
      </c>
      <c r="AL295" s="39">
        <v>0</v>
      </c>
      <c r="AM295" s="41">
        <v>0</v>
      </c>
    </row>
    <row r="296" spans="1:39" s="3" customFormat="1" ht="63" hidden="1" customHeight="1" x14ac:dyDescent="0.2">
      <c r="A296" s="79">
        <v>88</v>
      </c>
      <c r="B296" s="34" t="s">
        <v>97</v>
      </c>
      <c r="C296" s="65">
        <f>D296+H296</f>
        <v>91581.73</v>
      </c>
      <c r="D296" s="65">
        <f>E296+F296+G296</f>
        <v>54405.729999999996</v>
      </c>
      <c r="E296" s="65">
        <v>36271.15</v>
      </c>
      <c r="F296" s="65">
        <v>7447.31</v>
      </c>
      <c r="G296" s="65">
        <v>10687.27</v>
      </c>
      <c r="H296" s="65">
        <v>37176</v>
      </c>
      <c r="I296" s="53">
        <f t="shared" si="685"/>
        <v>0</v>
      </c>
      <c r="J296" s="50">
        <f t="shared" si="685"/>
        <v>0</v>
      </c>
      <c r="K296" s="36">
        <f t="shared" si="685"/>
        <v>0</v>
      </c>
      <c r="L296" s="36">
        <f t="shared" si="700"/>
        <v>0</v>
      </c>
      <c r="M296" s="36">
        <f t="shared" si="700"/>
        <v>0</v>
      </c>
      <c r="N296" s="36">
        <f t="shared" si="700"/>
        <v>0</v>
      </c>
      <c r="O296" s="36">
        <f t="shared" si="700"/>
        <v>0</v>
      </c>
      <c r="P296" s="36">
        <f t="shared" si="700"/>
        <v>0</v>
      </c>
      <c r="Q296" s="36">
        <f t="shared" si="700"/>
        <v>0</v>
      </c>
      <c r="R296" s="36">
        <f t="shared" si="700"/>
        <v>0</v>
      </c>
      <c r="S296" s="36">
        <f t="shared" si="700"/>
        <v>0</v>
      </c>
      <c r="T296" s="36">
        <f t="shared" si="700"/>
        <v>0</v>
      </c>
      <c r="U296" s="36">
        <f t="shared" si="700"/>
        <v>0</v>
      </c>
      <c r="V296" s="36">
        <f t="shared" si="700"/>
        <v>0</v>
      </c>
      <c r="W296" s="36">
        <f t="shared" si="700"/>
        <v>0</v>
      </c>
      <c r="X296" s="36">
        <f t="shared" si="700"/>
        <v>0</v>
      </c>
      <c r="Y296" s="36">
        <f t="shared" si="700"/>
        <v>0</v>
      </c>
      <c r="Z296" s="36">
        <f t="shared" si="700"/>
        <v>0</v>
      </c>
      <c r="AA296" s="36">
        <f t="shared" si="700"/>
        <v>0</v>
      </c>
      <c r="AB296" s="36">
        <f t="shared" si="700"/>
        <v>0</v>
      </c>
      <c r="AC296" s="36">
        <f t="shared" si="700"/>
        <v>0</v>
      </c>
      <c r="AD296" s="36">
        <f t="shared" ref="AD296" si="708">AD297+AD298</f>
        <v>0</v>
      </c>
      <c r="AE296" s="36">
        <f t="shared" si="700"/>
        <v>0</v>
      </c>
      <c r="AF296" s="36">
        <f t="shared" si="700"/>
        <v>0</v>
      </c>
      <c r="AG296" s="36">
        <f t="shared" si="700"/>
        <v>0</v>
      </c>
      <c r="AH296" s="36">
        <f t="shared" si="700"/>
        <v>0</v>
      </c>
      <c r="AI296" s="36">
        <f t="shared" si="700"/>
        <v>0</v>
      </c>
      <c r="AJ296" s="36"/>
      <c r="AK296" s="36">
        <f t="shared" si="700"/>
        <v>0</v>
      </c>
      <c r="AL296" s="36">
        <f t="shared" si="700"/>
        <v>0</v>
      </c>
      <c r="AM296" s="37">
        <f t="shared" si="700"/>
        <v>0</v>
      </c>
    </row>
    <row r="297" spans="1:39" s="2" customFormat="1" ht="15.75" hidden="1" customHeight="1" x14ac:dyDescent="0.2">
      <c r="A297" s="80"/>
      <c r="B297" s="31" t="s">
        <v>190</v>
      </c>
      <c r="C297" s="66"/>
      <c r="D297" s="66"/>
      <c r="E297" s="66"/>
      <c r="F297" s="66"/>
      <c r="G297" s="66"/>
      <c r="H297" s="66"/>
      <c r="I297" s="54">
        <v>0</v>
      </c>
      <c r="J297" s="51"/>
      <c r="K297" s="30"/>
      <c r="L297" s="29">
        <f>M297+AD297</f>
        <v>0</v>
      </c>
      <c r="M297" s="30">
        <f>N297+O297+V297</f>
        <v>0</v>
      </c>
      <c r="N297" s="30">
        <f>I297*E296</f>
        <v>0</v>
      </c>
      <c r="O297" s="30">
        <f>I297*F296</f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f t="shared" ref="U297" si="709">O297</f>
        <v>0</v>
      </c>
      <c r="V297" s="30">
        <f>I297*G296</f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f t="shared" ref="AB297" si="710">V297</f>
        <v>0</v>
      </c>
      <c r="AC297" s="30">
        <f t="shared" ref="AC297" si="711">I297*H296</f>
        <v>0</v>
      </c>
      <c r="AD297" s="30">
        <f t="shared" ref="AD297" si="712">AC297</f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f t="shared" ref="AI297" si="713">AC297</f>
        <v>0</v>
      </c>
      <c r="AJ297" s="30"/>
      <c r="AK297" s="30">
        <v>0</v>
      </c>
      <c r="AL297" s="30">
        <v>0</v>
      </c>
      <c r="AM297" s="38">
        <v>0</v>
      </c>
    </row>
    <row r="298" spans="1:39" s="2" customFormat="1" ht="16.5" hidden="1" customHeight="1" thickBot="1" x14ac:dyDescent="0.25">
      <c r="A298" s="81"/>
      <c r="B298" s="35" t="s">
        <v>187</v>
      </c>
      <c r="C298" s="67"/>
      <c r="D298" s="67"/>
      <c r="E298" s="67"/>
      <c r="F298" s="67"/>
      <c r="G298" s="67"/>
      <c r="H298" s="67"/>
      <c r="I298" s="55"/>
      <c r="J298" s="52"/>
      <c r="K298" s="39"/>
      <c r="L298" s="59">
        <f>M298+AC298</f>
        <v>0</v>
      </c>
      <c r="M298" s="39">
        <f t="shared" ref="M298" si="714">N298</f>
        <v>0</v>
      </c>
      <c r="N298" s="39">
        <f>I298*E296</f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/>
      <c r="AK298" s="39">
        <v>0</v>
      </c>
      <c r="AL298" s="39">
        <v>0</v>
      </c>
      <c r="AM298" s="41">
        <v>0</v>
      </c>
    </row>
    <row r="299" spans="1:39" s="3" customFormat="1" ht="31.5" hidden="1" customHeight="1" x14ac:dyDescent="0.2">
      <c r="A299" s="79">
        <v>89</v>
      </c>
      <c r="B299" s="34" t="s">
        <v>98</v>
      </c>
      <c r="C299" s="65">
        <f>D299+H299</f>
        <v>63206.2</v>
      </c>
      <c r="D299" s="65">
        <f>E299+F299+G299</f>
        <v>50310.2</v>
      </c>
      <c r="E299" s="65">
        <v>36271.15</v>
      </c>
      <c r="F299" s="65">
        <v>5714.57</v>
      </c>
      <c r="G299" s="65">
        <v>8324.48</v>
      </c>
      <c r="H299" s="65">
        <v>12896</v>
      </c>
      <c r="I299" s="53">
        <f t="shared" si="685"/>
        <v>0</v>
      </c>
      <c r="J299" s="50">
        <f t="shared" si="685"/>
        <v>0</v>
      </c>
      <c r="K299" s="36">
        <f t="shared" si="685"/>
        <v>0</v>
      </c>
      <c r="L299" s="36">
        <f t="shared" si="700"/>
        <v>0</v>
      </c>
      <c r="M299" s="36">
        <f t="shared" si="700"/>
        <v>0</v>
      </c>
      <c r="N299" s="36">
        <f t="shared" si="700"/>
        <v>0</v>
      </c>
      <c r="O299" s="36">
        <f t="shared" si="700"/>
        <v>0</v>
      </c>
      <c r="P299" s="36">
        <f t="shared" si="700"/>
        <v>0</v>
      </c>
      <c r="Q299" s="36">
        <f t="shared" si="700"/>
        <v>0</v>
      </c>
      <c r="R299" s="36">
        <f t="shared" si="700"/>
        <v>0</v>
      </c>
      <c r="S299" s="36">
        <f t="shared" si="700"/>
        <v>0</v>
      </c>
      <c r="T299" s="36">
        <f t="shared" si="700"/>
        <v>0</v>
      </c>
      <c r="U299" s="36">
        <f t="shared" si="700"/>
        <v>0</v>
      </c>
      <c r="V299" s="36">
        <f t="shared" si="700"/>
        <v>0</v>
      </c>
      <c r="W299" s="36">
        <f t="shared" si="700"/>
        <v>0</v>
      </c>
      <c r="X299" s="36">
        <f t="shared" si="700"/>
        <v>0</v>
      </c>
      <c r="Y299" s="36">
        <f t="shared" si="700"/>
        <v>0</v>
      </c>
      <c r="Z299" s="36">
        <f t="shared" si="700"/>
        <v>0</v>
      </c>
      <c r="AA299" s="36">
        <f t="shared" si="700"/>
        <v>0</v>
      </c>
      <c r="AB299" s="36">
        <f t="shared" si="700"/>
        <v>0</v>
      </c>
      <c r="AC299" s="36">
        <f t="shared" si="700"/>
        <v>0</v>
      </c>
      <c r="AD299" s="36">
        <f t="shared" ref="AD299" si="715">AD300+AD301</f>
        <v>0</v>
      </c>
      <c r="AE299" s="36">
        <f t="shared" si="700"/>
        <v>0</v>
      </c>
      <c r="AF299" s="36">
        <f t="shared" si="700"/>
        <v>0</v>
      </c>
      <c r="AG299" s="36">
        <f t="shared" si="700"/>
        <v>0</v>
      </c>
      <c r="AH299" s="36">
        <f t="shared" si="700"/>
        <v>0</v>
      </c>
      <c r="AI299" s="36">
        <f t="shared" si="700"/>
        <v>0</v>
      </c>
      <c r="AJ299" s="36"/>
      <c r="AK299" s="36">
        <f t="shared" si="700"/>
        <v>0</v>
      </c>
      <c r="AL299" s="36">
        <f t="shared" si="700"/>
        <v>0</v>
      </c>
      <c r="AM299" s="37">
        <f t="shared" si="700"/>
        <v>0</v>
      </c>
    </row>
    <row r="300" spans="1:39" s="2" customFormat="1" ht="15.75" hidden="1" customHeight="1" x14ac:dyDescent="0.2">
      <c r="A300" s="80"/>
      <c r="B300" s="31" t="s">
        <v>190</v>
      </c>
      <c r="C300" s="66"/>
      <c r="D300" s="66"/>
      <c r="E300" s="66"/>
      <c r="F300" s="66"/>
      <c r="G300" s="66"/>
      <c r="H300" s="66"/>
      <c r="I300" s="54">
        <v>0</v>
      </c>
      <c r="J300" s="51"/>
      <c r="K300" s="30"/>
      <c r="L300" s="29">
        <f>M300+AD300</f>
        <v>0</v>
      </c>
      <c r="M300" s="30">
        <f>N300+O300+V300</f>
        <v>0</v>
      </c>
      <c r="N300" s="30">
        <f>I300*E299</f>
        <v>0</v>
      </c>
      <c r="O300" s="30">
        <f>I300*F299</f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f t="shared" ref="U300" si="716">O300</f>
        <v>0</v>
      </c>
      <c r="V300" s="30">
        <f>I300*G299</f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f t="shared" ref="AB300" si="717">V300</f>
        <v>0</v>
      </c>
      <c r="AC300" s="30">
        <f t="shared" ref="AC300" si="718">I300*H299</f>
        <v>0</v>
      </c>
      <c r="AD300" s="30">
        <f t="shared" ref="AD300" si="719">AC300</f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f t="shared" ref="AI300" si="720">AC300</f>
        <v>0</v>
      </c>
      <c r="AJ300" s="30"/>
      <c r="AK300" s="30">
        <v>0</v>
      </c>
      <c r="AL300" s="30">
        <v>0</v>
      </c>
      <c r="AM300" s="38">
        <v>0</v>
      </c>
    </row>
    <row r="301" spans="1:39" s="2" customFormat="1" ht="16.5" hidden="1" customHeight="1" thickBot="1" x14ac:dyDescent="0.25">
      <c r="A301" s="81"/>
      <c r="B301" s="35" t="s">
        <v>187</v>
      </c>
      <c r="C301" s="67"/>
      <c r="D301" s="67"/>
      <c r="E301" s="67"/>
      <c r="F301" s="67"/>
      <c r="G301" s="67"/>
      <c r="H301" s="67"/>
      <c r="I301" s="55"/>
      <c r="J301" s="52"/>
      <c r="K301" s="39"/>
      <c r="L301" s="59">
        <f>M301+AC301</f>
        <v>0</v>
      </c>
      <c r="M301" s="39">
        <f t="shared" ref="M301" si="721">N301</f>
        <v>0</v>
      </c>
      <c r="N301" s="39">
        <f>I301*E299</f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/>
      <c r="AK301" s="39">
        <v>0</v>
      </c>
      <c r="AL301" s="39">
        <v>0</v>
      </c>
      <c r="AM301" s="41">
        <v>0</v>
      </c>
    </row>
    <row r="302" spans="1:39" s="3" customFormat="1" ht="31.5" hidden="1" customHeight="1" x14ac:dyDescent="0.2">
      <c r="A302" s="79">
        <v>90</v>
      </c>
      <c r="B302" s="34" t="s">
        <v>99</v>
      </c>
      <c r="C302" s="65">
        <f>D302+H302</f>
        <v>214846.01</v>
      </c>
      <c r="D302" s="65">
        <f>E302+F302+G302</f>
        <v>88492.01</v>
      </c>
      <c r="E302" s="65">
        <v>55797.81</v>
      </c>
      <c r="F302" s="65">
        <v>14494.26</v>
      </c>
      <c r="G302" s="65">
        <v>18199.939999999999</v>
      </c>
      <c r="H302" s="65">
        <v>126354</v>
      </c>
      <c r="I302" s="53">
        <f t="shared" si="685"/>
        <v>0</v>
      </c>
      <c r="J302" s="50">
        <f t="shared" si="685"/>
        <v>0</v>
      </c>
      <c r="K302" s="36">
        <f t="shared" si="685"/>
        <v>0</v>
      </c>
      <c r="L302" s="36">
        <f t="shared" si="700"/>
        <v>0</v>
      </c>
      <c r="M302" s="36">
        <f t="shared" si="700"/>
        <v>0</v>
      </c>
      <c r="N302" s="36">
        <f t="shared" si="700"/>
        <v>0</v>
      </c>
      <c r="O302" s="36">
        <f t="shared" si="700"/>
        <v>0</v>
      </c>
      <c r="P302" s="36">
        <f t="shared" si="700"/>
        <v>0</v>
      </c>
      <c r="Q302" s="36">
        <f t="shared" si="700"/>
        <v>0</v>
      </c>
      <c r="R302" s="36">
        <f t="shared" si="700"/>
        <v>0</v>
      </c>
      <c r="S302" s="36">
        <f t="shared" si="700"/>
        <v>0</v>
      </c>
      <c r="T302" s="36">
        <f t="shared" si="700"/>
        <v>0</v>
      </c>
      <c r="U302" s="36">
        <f t="shared" si="700"/>
        <v>0</v>
      </c>
      <c r="V302" s="36">
        <f t="shared" si="700"/>
        <v>0</v>
      </c>
      <c r="W302" s="36">
        <f t="shared" si="700"/>
        <v>0</v>
      </c>
      <c r="X302" s="36">
        <f t="shared" si="700"/>
        <v>0</v>
      </c>
      <c r="Y302" s="36">
        <f t="shared" si="700"/>
        <v>0</v>
      </c>
      <c r="Z302" s="36">
        <f t="shared" si="700"/>
        <v>0</v>
      </c>
      <c r="AA302" s="36">
        <f t="shared" si="700"/>
        <v>0</v>
      </c>
      <c r="AB302" s="36">
        <f t="shared" si="700"/>
        <v>0</v>
      </c>
      <c r="AC302" s="36">
        <f t="shared" si="700"/>
        <v>0</v>
      </c>
      <c r="AD302" s="36">
        <f t="shared" ref="AD302" si="722">AD303+AD304</f>
        <v>0</v>
      </c>
      <c r="AE302" s="36">
        <f t="shared" si="700"/>
        <v>0</v>
      </c>
      <c r="AF302" s="36">
        <f t="shared" si="700"/>
        <v>0</v>
      </c>
      <c r="AG302" s="36">
        <f t="shared" si="700"/>
        <v>0</v>
      </c>
      <c r="AH302" s="36">
        <f t="shared" si="700"/>
        <v>0</v>
      </c>
      <c r="AI302" s="36">
        <f t="shared" si="700"/>
        <v>0</v>
      </c>
      <c r="AJ302" s="36"/>
      <c r="AK302" s="36">
        <f t="shared" si="700"/>
        <v>0</v>
      </c>
      <c r="AL302" s="36">
        <f t="shared" si="700"/>
        <v>0</v>
      </c>
      <c r="AM302" s="37">
        <f t="shared" si="700"/>
        <v>0</v>
      </c>
    </row>
    <row r="303" spans="1:39" s="2" customFormat="1" ht="15.75" hidden="1" customHeight="1" x14ac:dyDescent="0.2">
      <c r="A303" s="80"/>
      <c r="B303" s="31" t="s">
        <v>190</v>
      </c>
      <c r="C303" s="66"/>
      <c r="D303" s="66"/>
      <c r="E303" s="66"/>
      <c r="F303" s="66"/>
      <c r="G303" s="66"/>
      <c r="H303" s="66"/>
      <c r="I303" s="54">
        <v>0</v>
      </c>
      <c r="J303" s="51"/>
      <c r="K303" s="30"/>
      <c r="L303" s="29">
        <f>M303+AD303</f>
        <v>0</v>
      </c>
      <c r="M303" s="30">
        <f>N303+O303+V303</f>
        <v>0</v>
      </c>
      <c r="N303" s="30">
        <f>I303*E302</f>
        <v>0</v>
      </c>
      <c r="O303" s="30">
        <f>I303*F302</f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f t="shared" ref="U303" si="723">O303</f>
        <v>0</v>
      </c>
      <c r="V303" s="30">
        <f>I303*G302</f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f t="shared" ref="AB303" si="724">V303</f>
        <v>0</v>
      </c>
      <c r="AC303" s="30">
        <f t="shared" ref="AC303" si="725">I303*H302</f>
        <v>0</v>
      </c>
      <c r="AD303" s="30">
        <f t="shared" ref="AD303" si="726">AC303</f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f t="shared" ref="AI303" si="727">AC303</f>
        <v>0</v>
      </c>
      <c r="AJ303" s="30"/>
      <c r="AK303" s="30">
        <v>0</v>
      </c>
      <c r="AL303" s="30">
        <v>0</v>
      </c>
      <c r="AM303" s="38">
        <v>0</v>
      </c>
    </row>
    <row r="304" spans="1:39" s="2" customFormat="1" ht="16.5" hidden="1" customHeight="1" thickBot="1" x14ac:dyDescent="0.25">
      <c r="A304" s="81"/>
      <c r="B304" s="35" t="s">
        <v>187</v>
      </c>
      <c r="C304" s="67"/>
      <c r="D304" s="67"/>
      <c r="E304" s="67"/>
      <c r="F304" s="67"/>
      <c r="G304" s="67"/>
      <c r="H304" s="67"/>
      <c r="I304" s="55"/>
      <c r="J304" s="52"/>
      <c r="K304" s="39"/>
      <c r="L304" s="59">
        <f>M304+AC304</f>
        <v>0</v>
      </c>
      <c r="M304" s="39">
        <f t="shared" ref="M304" si="728">N304</f>
        <v>0</v>
      </c>
      <c r="N304" s="39">
        <f>I304*E302</f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/>
      <c r="AK304" s="39">
        <v>0</v>
      </c>
      <c r="AL304" s="39">
        <v>0</v>
      </c>
      <c r="AM304" s="41">
        <v>0</v>
      </c>
    </row>
    <row r="305" spans="1:39" s="3" customFormat="1" ht="15.75" hidden="1" customHeight="1" x14ac:dyDescent="0.2">
      <c r="A305" s="79">
        <v>91</v>
      </c>
      <c r="B305" s="34" t="s">
        <v>100</v>
      </c>
      <c r="C305" s="65">
        <f>D305+H305</f>
        <v>42769.030000000006</v>
      </c>
      <c r="D305" s="65">
        <f>E305+F305+G305</f>
        <v>41742.810000000005</v>
      </c>
      <c r="E305" s="65">
        <v>38281.01</v>
      </c>
      <c r="F305" s="65">
        <v>1674.47</v>
      </c>
      <c r="G305" s="65">
        <v>1787.33</v>
      </c>
      <c r="H305" s="65">
        <v>1026.22</v>
      </c>
      <c r="I305" s="53">
        <f t="shared" si="685"/>
        <v>0</v>
      </c>
      <c r="J305" s="50">
        <f t="shared" si="685"/>
        <v>0</v>
      </c>
      <c r="K305" s="36">
        <f t="shared" si="685"/>
        <v>0</v>
      </c>
      <c r="L305" s="36">
        <f t="shared" si="700"/>
        <v>0</v>
      </c>
      <c r="M305" s="36">
        <f t="shared" si="700"/>
        <v>0</v>
      </c>
      <c r="N305" s="36">
        <f t="shared" si="700"/>
        <v>0</v>
      </c>
      <c r="O305" s="36">
        <f t="shared" si="700"/>
        <v>0</v>
      </c>
      <c r="P305" s="36">
        <f t="shared" si="700"/>
        <v>0</v>
      </c>
      <c r="Q305" s="36">
        <f t="shared" si="700"/>
        <v>0</v>
      </c>
      <c r="R305" s="36">
        <f t="shared" si="700"/>
        <v>0</v>
      </c>
      <c r="S305" s="36">
        <f t="shared" si="700"/>
        <v>0</v>
      </c>
      <c r="T305" s="36">
        <f t="shared" si="700"/>
        <v>0</v>
      </c>
      <c r="U305" s="36">
        <f t="shared" si="700"/>
        <v>0</v>
      </c>
      <c r="V305" s="36">
        <f t="shared" si="700"/>
        <v>0</v>
      </c>
      <c r="W305" s="36">
        <f t="shared" si="700"/>
        <v>0</v>
      </c>
      <c r="X305" s="36">
        <f t="shared" si="700"/>
        <v>0</v>
      </c>
      <c r="Y305" s="36">
        <f t="shared" si="700"/>
        <v>0</v>
      </c>
      <c r="Z305" s="36">
        <f t="shared" si="700"/>
        <v>0</v>
      </c>
      <c r="AA305" s="36">
        <f t="shared" si="700"/>
        <v>0</v>
      </c>
      <c r="AB305" s="36">
        <f t="shared" si="700"/>
        <v>0</v>
      </c>
      <c r="AC305" s="36">
        <f t="shared" si="700"/>
        <v>0</v>
      </c>
      <c r="AD305" s="36">
        <f t="shared" ref="AD305" si="729">AD306+AD307</f>
        <v>0</v>
      </c>
      <c r="AE305" s="36">
        <f t="shared" si="700"/>
        <v>0</v>
      </c>
      <c r="AF305" s="36">
        <f t="shared" si="700"/>
        <v>0</v>
      </c>
      <c r="AG305" s="36">
        <f t="shared" si="700"/>
        <v>0</v>
      </c>
      <c r="AH305" s="36">
        <f t="shared" si="700"/>
        <v>0</v>
      </c>
      <c r="AI305" s="36">
        <f t="shared" si="700"/>
        <v>0</v>
      </c>
      <c r="AJ305" s="36"/>
      <c r="AK305" s="36">
        <f t="shared" si="700"/>
        <v>0</v>
      </c>
      <c r="AL305" s="36">
        <f t="shared" si="700"/>
        <v>0</v>
      </c>
      <c r="AM305" s="37">
        <f t="shared" si="700"/>
        <v>0</v>
      </c>
    </row>
    <row r="306" spans="1:39" s="2" customFormat="1" ht="15.75" hidden="1" customHeight="1" x14ac:dyDescent="0.2">
      <c r="A306" s="80"/>
      <c r="B306" s="31" t="s">
        <v>188</v>
      </c>
      <c r="C306" s="66"/>
      <c r="D306" s="66"/>
      <c r="E306" s="66"/>
      <c r="F306" s="66"/>
      <c r="G306" s="66"/>
      <c r="H306" s="66"/>
      <c r="I306" s="54">
        <v>0</v>
      </c>
      <c r="J306" s="51"/>
      <c r="K306" s="30"/>
      <c r="L306" s="29">
        <f>M306+AD306</f>
        <v>0</v>
      </c>
      <c r="M306" s="30">
        <f>N306+O306+V306</f>
        <v>0</v>
      </c>
      <c r="N306" s="30">
        <f>I306*E305</f>
        <v>0</v>
      </c>
      <c r="O306" s="30">
        <f>I306*F305</f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f t="shared" ref="U306" si="730">O306</f>
        <v>0</v>
      </c>
      <c r="V306" s="30">
        <f>I306*G305</f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f t="shared" ref="AB306" si="731">V306</f>
        <v>0</v>
      </c>
      <c r="AC306" s="30">
        <f t="shared" ref="AC306" si="732">I306*H305</f>
        <v>0</v>
      </c>
      <c r="AD306" s="30">
        <f t="shared" ref="AD306" si="733">AC306</f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f t="shared" ref="AI306" si="734">AC306</f>
        <v>0</v>
      </c>
      <c r="AJ306" s="30"/>
      <c r="AK306" s="30">
        <v>0</v>
      </c>
      <c r="AL306" s="30">
        <v>0</v>
      </c>
      <c r="AM306" s="38">
        <v>0</v>
      </c>
    </row>
    <row r="307" spans="1:39" s="2" customFormat="1" ht="16.5" hidden="1" customHeight="1" thickBot="1" x14ac:dyDescent="0.25">
      <c r="A307" s="81"/>
      <c r="B307" s="35" t="s">
        <v>187</v>
      </c>
      <c r="C307" s="67"/>
      <c r="D307" s="67"/>
      <c r="E307" s="67"/>
      <c r="F307" s="67"/>
      <c r="G307" s="67"/>
      <c r="H307" s="67"/>
      <c r="I307" s="55"/>
      <c r="J307" s="52"/>
      <c r="K307" s="39"/>
      <c r="L307" s="59">
        <f>M307+AC307</f>
        <v>0</v>
      </c>
      <c r="M307" s="39">
        <f t="shared" ref="M307" si="735">N307</f>
        <v>0</v>
      </c>
      <c r="N307" s="39">
        <f>I307*E305</f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/>
      <c r="AK307" s="39">
        <v>0</v>
      </c>
      <c r="AL307" s="39">
        <v>0</v>
      </c>
      <c r="AM307" s="41">
        <v>0</v>
      </c>
    </row>
    <row r="308" spans="1:39" s="3" customFormat="1" ht="47.25" hidden="1" customHeight="1" x14ac:dyDescent="0.2">
      <c r="A308" s="79">
        <v>92</v>
      </c>
      <c r="B308" s="34" t="s">
        <v>101</v>
      </c>
      <c r="C308" s="65">
        <f>D308+H308</f>
        <v>94427.359999999986</v>
      </c>
      <c r="D308" s="65">
        <f>E308+F308+G308</f>
        <v>71195.759999999995</v>
      </c>
      <c r="E308" s="65">
        <v>57564.35</v>
      </c>
      <c r="F308" s="65">
        <v>7673.92</v>
      </c>
      <c r="G308" s="65">
        <v>5957.49</v>
      </c>
      <c r="H308" s="65">
        <v>23231.599999999999</v>
      </c>
      <c r="I308" s="53">
        <f t="shared" si="685"/>
        <v>0</v>
      </c>
      <c r="J308" s="50">
        <f t="shared" si="685"/>
        <v>0</v>
      </c>
      <c r="K308" s="36">
        <f t="shared" si="685"/>
        <v>0</v>
      </c>
      <c r="L308" s="36">
        <f t="shared" si="700"/>
        <v>0</v>
      </c>
      <c r="M308" s="36">
        <f t="shared" si="700"/>
        <v>0</v>
      </c>
      <c r="N308" s="36">
        <f t="shared" si="700"/>
        <v>0</v>
      </c>
      <c r="O308" s="36">
        <f t="shared" si="700"/>
        <v>0</v>
      </c>
      <c r="P308" s="36">
        <f t="shared" si="700"/>
        <v>0</v>
      </c>
      <c r="Q308" s="36">
        <f t="shared" si="700"/>
        <v>0</v>
      </c>
      <c r="R308" s="36">
        <f t="shared" si="700"/>
        <v>0</v>
      </c>
      <c r="S308" s="36">
        <f t="shared" si="700"/>
        <v>0</v>
      </c>
      <c r="T308" s="36">
        <f t="shared" si="700"/>
        <v>0</v>
      </c>
      <c r="U308" s="36">
        <f t="shared" si="700"/>
        <v>0</v>
      </c>
      <c r="V308" s="36">
        <f t="shared" si="700"/>
        <v>0</v>
      </c>
      <c r="W308" s="36">
        <f t="shared" si="700"/>
        <v>0</v>
      </c>
      <c r="X308" s="36">
        <f t="shared" si="700"/>
        <v>0</v>
      </c>
      <c r="Y308" s="36">
        <f t="shared" si="700"/>
        <v>0</v>
      </c>
      <c r="Z308" s="36">
        <f t="shared" ref="Z308:AC308" si="736">Z309+Z310</f>
        <v>0</v>
      </c>
      <c r="AA308" s="36">
        <f t="shared" si="736"/>
        <v>0</v>
      </c>
      <c r="AB308" s="36">
        <f t="shared" si="736"/>
        <v>0</v>
      </c>
      <c r="AC308" s="36">
        <f t="shared" si="736"/>
        <v>0</v>
      </c>
      <c r="AD308" s="36">
        <f t="shared" ref="AD308" si="737">AD309+AD310</f>
        <v>0</v>
      </c>
      <c r="AE308" s="36">
        <f t="shared" si="700"/>
        <v>0</v>
      </c>
      <c r="AF308" s="36">
        <f t="shared" si="700"/>
        <v>0</v>
      </c>
      <c r="AG308" s="36">
        <f t="shared" si="700"/>
        <v>0</v>
      </c>
      <c r="AH308" s="36">
        <f t="shared" si="700"/>
        <v>0</v>
      </c>
      <c r="AI308" s="36">
        <f t="shared" si="700"/>
        <v>0</v>
      </c>
      <c r="AJ308" s="36"/>
      <c r="AK308" s="36">
        <f t="shared" si="700"/>
        <v>0</v>
      </c>
      <c r="AL308" s="36">
        <f t="shared" si="700"/>
        <v>0</v>
      </c>
      <c r="AM308" s="37">
        <f t="shared" si="700"/>
        <v>0</v>
      </c>
    </row>
    <row r="309" spans="1:39" s="2" customFormat="1" ht="15.75" hidden="1" customHeight="1" x14ac:dyDescent="0.2">
      <c r="A309" s="80"/>
      <c r="B309" s="31" t="s">
        <v>190</v>
      </c>
      <c r="C309" s="66"/>
      <c r="D309" s="66"/>
      <c r="E309" s="66"/>
      <c r="F309" s="66"/>
      <c r="G309" s="66"/>
      <c r="H309" s="66"/>
      <c r="I309" s="54">
        <v>0</v>
      </c>
      <c r="J309" s="51"/>
      <c r="K309" s="30"/>
      <c r="L309" s="29">
        <f>M309+AD309</f>
        <v>0</v>
      </c>
      <c r="M309" s="30">
        <f>N309+O309+V309</f>
        <v>0</v>
      </c>
      <c r="N309" s="30">
        <f>I309*E308</f>
        <v>0</v>
      </c>
      <c r="O309" s="30">
        <f>I309*F308</f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f t="shared" ref="U309" si="738">O309</f>
        <v>0</v>
      </c>
      <c r="V309" s="30">
        <f>I309*G308</f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f t="shared" ref="AB309" si="739">V309</f>
        <v>0</v>
      </c>
      <c r="AC309" s="30">
        <f t="shared" ref="AC309" si="740">I309*H308</f>
        <v>0</v>
      </c>
      <c r="AD309" s="30">
        <f t="shared" ref="AD309" si="741">AC309</f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f t="shared" ref="AI309" si="742">AC309</f>
        <v>0</v>
      </c>
      <c r="AJ309" s="30"/>
      <c r="AK309" s="30">
        <v>0</v>
      </c>
      <c r="AL309" s="30">
        <v>0</v>
      </c>
      <c r="AM309" s="38">
        <v>0</v>
      </c>
    </row>
    <row r="310" spans="1:39" s="2" customFormat="1" ht="16.5" hidden="1" customHeight="1" thickBot="1" x14ac:dyDescent="0.25">
      <c r="A310" s="81"/>
      <c r="B310" s="35" t="s">
        <v>187</v>
      </c>
      <c r="C310" s="67"/>
      <c r="D310" s="67"/>
      <c r="E310" s="67"/>
      <c r="F310" s="67"/>
      <c r="G310" s="67"/>
      <c r="H310" s="67"/>
      <c r="I310" s="55"/>
      <c r="J310" s="52"/>
      <c r="K310" s="39"/>
      <c r="L310" s="59">
        <f>M310+AC310</f>
        <v>0</v>
      </c>
      <c r="M310" s="39">
        <f t="shared" ref="M310" si="743">N310</f>
        <v>0</v>
      </c>
      <c r="N310" s="39">
        <f>I310*E308</f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/>
      <c r="AK310" s="39">
        <v>0</v>
      </c>
      <c r="AL310" s="39">
        <v>0</v>
      </c>
      <c r="AM310" s="41">
        <v>0</v>
      </c>
    </row>
    <row r="311" spans="1:39" s="3" customFormat="1" ht="47.25" hidden="1" customHeight="1" x14ac:dyDescent="0.2">
      <c r="A311" s="79">
        <v>93</v>
      </c>
      <c r="B311" s="34" t="s">
        <v>102</v>
      </c>
      <c r="C311" s="65">
        <f>D311+H311</f>
        <v>94818.510000000009</v>
      </c>
      <c r="D311" s="65">
        <f>E311+F311+G311</f>
        <v>71586.91</v>
      </c>
      <c r="E311" s="65">
        <v>57564.35</v>
      </c>
      <c r="F311" s="65">
        <v>8077.25</v>
      </c>
      <c r="G311" s="65">
        <v>5945.31</v>
      </c>
      <c r="H311" s="65">
        <v>23231.599999999999</v>
      </c>
      <c r="I311" s="53">
        <f t="shared" si="685"/>
        <v>0</v>
      </c>
      <c r="J311" s="50">
        <f t="shared" si="685"/>
        <v>0</v>
      </c>
      <c r="K311" s="36">
        <f t="shared" si="685"/>
        <v>0</v>
      </c>
      <c r="L311" s="36">
        <f t="shared" ref="L311:AM326" si="744">L312+L313</f>
        <v>0</v>
      </c>
      <c r="M311" s="36">
        <f t="shared" si="744"/>
        <v>0</v>
      </c>
      <c r="N311" s="36">
        <f t="shared" si="744"/>
        <v>0</v>
      </c>
      <c r="O311" s="36">
        <f t="shared" si="744"/>
        <v>0</v>
      </c>
      <c r="P311" s="36">
        <f t="shared" si="744"/>
        <v>0</v>
      </c>
      <c r="Q311" s="36">
        <f t="shared" si="744"/>
        <v>0</v>
      </c>
      <c r="R311" s="36">
        <f t="shared" si="744"/>
        <v>0</v>
      </c>
      <c r="S311" s="36">
        <f t="shared" si="744"/>
        <v>0</v>
      </c>
      <c r="T311" s="36">
        <f t="shared" si="744"/>
        <v>0</v>
      </c>
      <c r="U311" s="36">
        <f t="shared" si="744"/>
        <v>0</v>
      </c>
      <c r="V311" s="36">
        <f t="shared" si="744"/>
        <v>0</v>
      </c>
      <c r="W311" s="36">
        <f t="shared" si="744"/>
        <v>0</v>
      </c>
      <c r="X311" s="36">
        <f t="shared" si="744"/>
        <v>0</v>
      </c>
      <c r="Y311" s="36">
        <f t="shared" si="744"/>
        <v>0</v>
      </c>
      <c r="Z311" s="36">
        <f t="shared" si="744"/>
        <v>0</v>
      </c>
      <c r="AA311" s="36">
        <f t="shared" si="744"/>
        <v>0</v>
      </c>
      <c r="AB311" s="36">
        <f t="shared" si="744"/>
        <v>0</v>
      </c>
      <c r="AC311" s="36">
        <f t="shared" si="744"/>
        <v>0</v>
      </c>
      <c r="AD311" s="36">
        <f t="shared" ref="AD311" si="745">AD312+AD313</f>
        <v>0</v>
      </c>
      <c r="AE311" s="36">
        <f t="shared" si="744"/>
        <v>0</v>
      </c>
      <c r="AF311" s="36">
        <f t="shared" si="744"/>
        <v>0</v>
      </c>
      <c r="AG311" s="36">
        <f t="shared" si="744"/>
        <v>0</v>
      </c>
      <c r="AH311" s="36">
        <f t="shared" si="744"/>
        <v>0</v>
      </c>
      <c r="AI311" s="36">
        <f t="shared" si="744"/>
        <v>0</v>
      </c>
      <c r="AJ311" s="36"/>
      <c r="AK311" s="36">
        <f t="shared" si="744"/>
        <v>0</v>
      </c>
      <c r="AL311" s="36">
        <f t="shared" si="744"/>
        <v>0</v>
      </c>
      <c r="AM311" s="37">
        <f t="shared" si="744"/>
        <v>0</v>
      </c>
    </row>
    <row r="312" spans="1:39" s="2" customFormat="1" ht="15.75" hidden="1" customHeight="1" x14ac:dyDescent="0.2">
      <c r="A312" s="80"/>
      <c r="B312" s="31" t="s">
        <v>190</v>
      </c>
      <c r="C312" s="66"/>
      <c r="D312" s="66"/>
      <c r="E312" s="66"/>
      <c r="F312" s="66"/>
      <c r="G312" s="66"/>
      <c r="H312" s="66"/>
      <c r="I312" s="54">
        <v>0</v>
      </c>
      <c r="J312" s="51"/>
      <c r="K312" s="30"/>
      <c r="L312" s="29">
        <f>M312+AD312</f>
        <v>0</v>
      </c>
      <c r="M312" s="30">
        <f>N312+O312+V312</f>
        <v>0</v>
      </c>
      <c r="N312" s="30">
        <f>I312*E311</f>
        <v>0</v>
      </c>
      <c r="O312" s="30">
        <f>I312*F311</f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f t="shared" ref="U312" si="746">O312</f>
        <v>0</v>
      </c>
      <c r="V312" s="30">
        <f>I312*G311</f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f t="shared" ref="AB312" si="747">V312</f>
        <v>0</v>
      </c>
      <c r="AC312" s="30">
        <f t="shared" ref="AC312" si="748">I312*H311</f>
        <v>0</v>
      </c>
      <c r="AD312" s="30">
        <f t="shared" ref="AD312" si="749">AC312</f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f t="shared" ref="AI312" si="750">AC312</f>
        <v>0</v>
      </c>
      <c r="AJ312" s="30"/>
      <c r="AK312" s="30">
        <v>0</v>
      </c>
      <c r="AL312" s="30">
        <v>0</v>
      </c>
      <c r="AM312" s="38">
        <v>0</v>
      </c>
    </row>
    <row r="313" spans="1:39" s="2" customFormat="1" ht="16.5" hidden="1" customHeight="1" thickBot="1" x14ac:dyDescent="0.25">
      <c r="A313" s="81"/>
      <c r="B313" s="35" t="s">
        <v>187</v>
      </c>
      <c r="C313" s="67"/>
      <c r="D313" s="67"/>
      <c r="E313" s="67"/>
      <c r="F313" s="67"/>
      <c r="G313" s="67"/>
      <c r="H313" s="67"/>
      <c r="I313" s="55"/>
      <c r="J313" s="52"/>
      <c r="K313" s="39"/>
      <c r="L313" s="59">
        <f>M313+AC313</f>
        <v>0</v>
      </c>
      <c r="M313" s="39">
        <f t="shared" ref="M313" si="751">N313</f>
        <v>0</v>
      </c>
      <c r="N313" s="39">
        <f>I313*E311</f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0</v>
      </c>
      <c r="AJ313" s="39"/>
      <c r="AK313" s="39">
        <v>0</v>
      </c>
      <c r="AL313" s="39">
        <v>0</v>
      </c>
      <c r="AM313" s="41">
        <v>0</v>
      </c>
    </row>
    <row r="314" spans="1:39" s="3" customFormat="1" ht="63" hidden="1" customHeight="1" x14ac:dyDescent="0.2">
      <c r="A314" s="79">
        <v>94</v>
      </c>
      <c r="B314" s="34" t="s">
        <v>103</v>
      </c>
      <c r="C314" s="65">
        <f>D314+H314</f>
        <v>148082.54999999999</v>
      </c>
      <c r="D314" s="65">
        <f>E314+F314+G314</f>
        <v>80128.320000000007</v>
      </c>
      <c r="E314" s="65">
        <v>57564.35</v>
      </c>
      <c r="F314" s="65">
        <v>13626.31</v>
      </c>
      <c r="G314" s="65">
        <v>8937.66</v>
      </c>
      <c r="H314" s="65">
        <v>67954.23</v>
      </c>
      <c r="I314" s="53">
        <f t="shared" si="685"/>
        <v>0</v>
      </c>
      <c r="J314" s="50">
        <f t="shared" si="685"/>
        <v>0</v>
      </c>
      <c r="K314" s="36">
        <f t="shared" si="685"/>
        <v>0</v>
      </c>
      <c r="L314" s="36">
        <f t="shared" si="744"/>
        <v>0</v>
      </c>
      <c r="M314" s="36">
        <f t="shared" si="744"/>
        <v>0</v>
      </c>
      <c r="N314" s="36">
        <f t="shared" si="744"/>
        <v>0</v>
      </c>
      <c r="O314" s="36">
        <f t="shared" si="744"/>
        <v>0</v>
      </c>
      <c r="P314" s="36">
        <f t="shared" si="744"/>
        <v>0</v>
      </c>
      <c r="Q314" s="36">
        <f t="shared" si="744"/>
        <v>0</v>
      </c>
      <c r="R314" s="36">
        <f t="shared" si="744"/>
        <v>0</v>
      </c>
      <c r="S314" s="36">
        <f t="shared" si="744"/>
        <v>0</v>
      </c>
      <c r="T314" s="36">
        <f t="shared" si="744"/>
        <v>0</v>
      </c>
      <c r="U314" s="36">
        <f t="shared" si="744"/>
        <v>0</v>
      </c>
      <c r="V314" s="36">
        <f t="shared" si="744"/>
        <v>0</v>
      </c>
      <c r="W314" s="36">
        <f t="shared" si="744"/>
        <v>0</v>
      </c>
      <c r="X314" s="36">
        <f t="shared" si="744"/>
        <v>0</v>
      </c>
      <c r="Y314" s="36">
        <f t="shared" si="744"/>
        <v>0</v>
      </c>
      <c r="Z314" s="36">
        <f t="shared" si="744"/>
        <v>0</v>
      </c>
      <c r="AA314" s="36">
        <f t="shared" si="744"/>
        <v>0</v>
      </c>
      <c r="AB314" s="36">
        <f t="shared" si="744"/>
        <v>0</v>
      </c>
      <c r="AC314" s="36">
        <f t="shared" si="744"/>
        <v>0</v>
      </c>
      <c r="AD314" s="36">
        <f t="shared" ref="AD314" si="752">AD315+AD316</f>
        <v>0</v>
      </c>
      <c r="AE314" s="36">
        <f t="shared" si="744"/>
        <v>0</v>
      </c>
      <c r="AF314" s="36">
        <f t="shared" si="744"/>
        <v>0</v>
      </c>
      <c r="AG314" s="36">
        <f t="shared" si="744"/>
        <v>0</v>
      </c>
      <c r="AH314" s="36">
        <f t="shared" si="744"/>
        <v>0</v>
      </c>
      <c r="AI314" s="36">
        <f t="shared" si="744"/>
        <v>0</v>
      </c>
      <c r="AJ314" s="36"/>
      <c r="AK314" s="36">
        <f t="shared" si="744"/>
        <v>0</v>
      </c>
      <c r="AL314" s="36">
        <f t="shared" si="744"/>
        <v>0</v>
      </c>
      <c r="AM314" s="37">
        <f t="shared" si="744"/>
        <v>0</v>
      </c>
    </row>
    <row r="315" spans="1:39" s="2" customFormat="1" ht="15.75" hidden="1" customHeight="1" x14ac:dyDescent="0.2">
      <c r="A315" s="80"/>
      <c r="B315" s="31" t="s">
        <v>190</v>
      </c>
      <c r="C315" s="66"/>
      <c r="D315" s="66"/>
      <c r="E315" s="66"/>
      <c r="F315" s="66"/>
      <c r="G315" s="66"/>
      <c r="H315" s="66"/>
      <c r="I315" s="54">
        <v>0</v>
      </c>
      <c r="J315" s="51"/>
      <c r="K315" s="30"/>
      <c r="L315" s="29">
        <f>M315+AD315</f>
        <v>0</v>
      </c>
      <c r="M315" s="30">
        <f>N315+O315+V315</f>
        <v>0</v>
      </c>
      <c r="N315" s="30">
        <f>I315*E314</f>
        <v>0</v>
      </c>
      <c r="O315" s="30">
        <f>I315*F314</f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f t="shared" ref="U315" si="753">O315</f>
        <v>0</v>
      </c>
      <c r="V315" s="30">
        <f>I315*G314</f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f t="shared" ref="AB315" si="754">V315</f>
        <v>0</v>
      </c>
      <c r="AC315" s="30">
        <f t="shared" ref="AC315" si="755">I315*H314</f>
        <v>0</v>
      </c>
      <c r="AD315" s="30">
        <f t="shared" ref="AD315" si="756">AC315</f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f t="shared" ref="AI315" si="757">AC315</f>
        <v>0</v>
      </c>
      <c r="AJ315" s="30"/>
      <c r="AK315" s="30">
        <v>0</v>
      </c>
      <c r="AL315" s="30">
        <v>0</v>
      </c>
      <c r="AM315" s="38">
        <v>0</v>
      </c>
    </row>
    <row r="316" spans="1:39" s="2" customFormat="1" ht="16.5" hidden="1" customHeight="1" thickBot="1" x14ac:dyDescent="0.25">
      <c r="A316" s="81"/>
      <c r="B316" s="35" t="s">
        <v>187</v>
      </c>
      <c r="C316" s="67"/>
      <c r="D316" s="67"/>
      <c r="E316" s="67"/>
      <c r="F316" s="67"/>
      <c r="G316" s="67"/>
      <c r="H316" s="67"/>
      <c r="I316" s="55"/>
      <c r="J316" s="52"/>
      <c r="K316" s="39"/>
      <c r="L316" s="59">
        <f>M316+AC316</f>
        <v>0</v>
      </c>
      <c r="M316" s="39">
        <f t="shared" ref="M316" si="758">N316</f>
        <v>0</v>
      </c>
      <c r="N316" s="39">
        <f>I316*E314</f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/>
      <c r="AK316" s="39">
        <v>0</v>
      </c>
      <c r="AL316" s="39">
        <v>0</v>
      </c>
      <c r="AM316" s="41">
        <v>0</v>
      </c>
    </row>
    <row r="317" spans="1:39" s="3" customFormat="1" ht="47.25" x14ac:dyDescent="0.2">
      <c r="A317" s="79">
        <v>25</v>
      </c>
      <c r="B317" s="34" t="s">
        <v>104</v>
      </c>
      <c r="C317" s="65">
        <f>D317+H317</f>
        <v>256934.08</v>
      </c>
      <c r="D317" s="65">
        <f>E317+F317+G317</f>
        <v>63058.079999999994</v>
      </c>
      <c r="E317" s="65">
        <v>32876.17</v>
      </c>
      <c r="F317" s="65">
        <v>16193.74</v>
      </c>
      <c r="G317" s="65">
        <v>13988.17</v>
      </c>
      <c r="H317" s="65">
        <v>193876</v>
      </c>
      <c r="I317" s="53">
        <f t="shared" si="685"/>
        <v>2</v>
      </c>
      <c r="J317" s="50">
        <f t="shared" si="685"/>
        <v>2</v>
      </c>
      <c r="K317" s="36">
        <f t="shared" si="685"/>
        <v>0</v>
      </c>
      <c r="L317" s="36">
        <f t="shared" si="744"/>
        <v>65752.34</v>
      </c>
      <c r="M317" s="36">
        <f t="shared" si="744"/>
        <v>65752.34</v>
      </c>
      <c r="N317" s="36">
        <f t="shared" si="744"/>
        <v>65752.34</v>
      </c>
      <c r="O317" s="36">
        <f t="shared" si="744"/>
        <v>0</v>
      </c>
      <c r="P317" s="36">
        <f t="shared" si="744"/>
        <v>0</v>
      </c>
      <c r="Q317" s="36">
        <f t="shared" si="744"/>
        <v>0</v>
      </c>
      <c r="R317" s="36">
        <f t="shared" si="744"/>
        <v>0</v>
      </c>
      <c r="S317" s="36">
        <f t="shared" si="744"/>
        <v>0</v>
      </c>
      <c r="T317" s="36">
        <f t="shared" si="744"/>
        <v>0</v>
      </c>
      <c r="U317" s="36">
        <f t="shared" si="744"/>
        <v>0</v>
      </c>
      <c r="V317" s="36">
        <f t="shared" si="744"/>
        <v>0</v>
      </c>
      <c r="W317" s="36">
        <f t="shared" si="744"/>
        <v>0</v>
      </c>
      <c r="X317" s="36">
        <f t="shared" si="744"/>
        <v>0</v>
      </c>
      <c r="Y317" s="36">
        <f t="shared" si="744"/>
        <v>0</v>
      </c>
      <c r="Z317" s="36">
        <f t="shared" si="744"/>
        <v>0</v>
      </c>
      <c r="AA317" s="36">
        <f t="shared" si="744"/>
        <v>0</v>
      </c>
      <c r="AB317" s="36">
        <f t="shared" si="744"/>
        <v>0</v>
      </c>
      <c r="AC317" s="36">
        <f t="shared" si="744"/>
        <v>0</v>
      </c>
      <c r="AD317" s="36">
        <f t="shared" ref="AD317" si="759">AD318+AD319</f>
        <v>0</v>
      </c>
      <c r="AE317" s="36">
        <f t="shared" si="744"/>
        <v>0</v>
      </c>
      <c r="AF317" s="36">
        <f t="shared" si="744"/>
        <v>0</v>
      </c>
      <c r="AG317" s="36">
        <f t="shared" si="744"/>
        <v>0</v>
      </c>
      <c r="AH317" s="36">
        <f t="shared" si="744"/>
        <v>0</v>
      </c>
      <c r="AI317" s="36">
        <f t="shared" si="744"/>
        <v>0</v>
      </c>
      <c r="AJ317" s="36">
        <f t="shared" ref="AJ317" si="760">AJ318+AJ319</f>
        <v>0</v>
      </c>
      <c r="AK317" s="36">
        <f t="shared" si="744"/>
        <v>0</v>
      </c>
      <c r="AL317" s="36">
        <f t="shared" si="744"/>
        <v>0</v>
      </c>
      <c r="AM317" s="37">
        <f t="shared" si="744"/>
        <v>0</v>
      </c>
    </row>
    <row r="318" spans="1:39" s="2" customFormat="1" ht="15.75" x14ac:dyDescent="0.2">
      <c r="A318" s="80"/>
      <c r="B318" s="31" t="s">
        <v>190</v>
      </c>
      <c r="C318" s="66"/>
      <c r="D318" s="66"/>
      <c r="E318" s="66"/>
      <c r="F318" s="66"/>
      <c r="G318" s="66"/>
      <c r="H318" s="66"/>
      <c r="I318" s="54"/>
      <c r="J318" s="51"/>
      <c r="K318" s="30"/>
      <c r="L318" s="29">
        <f>M318+AD318</f>
        <v>0</v>
      </c>
      <c r="M318" s="30">
        <f>N318+O318+V318</f>
        <v>0</v>
      </c>
      <c r="N318" s="30">
        <f>I318*E317</f>
        <v>0</v>
      </c>
      <c r="O318" s="30">
        <f>I318*F317</f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f t="shared" ref="U318" si="761">O318</f>
        <v>0</v>
      </c>
      <c r="V318" s="30">
        <f>I318*G317</f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f t="shared" ref="AB318" si="762">V318</f>
        <v>0</v>
      </c>
      <c r="AC318" s="30">
        <f t="shared" ref="AC318" si="763">I318*H317</f>
        <v>0</v>
      </c>
      <c r="AD318" s="30">
        <f t="shared" ref="AD318" si="764">AC318</f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f t="shared" ref="AI318:AJ318" si="765">AC318</f>
        <v>0</v>
      </c>
      <c r="AJ318" s="30">
        <f t="shared" si="765"/>
        <v>0</v>
      </c>
      <c r="AK318" s="30">
        <v>0</v>
      </c>
      <c r="AL318" s="30">
        <v>0</v>
      </c>
      <c r="AM318" s="38">
        <v>0</v>
      </c>
    </row>
    <row r="319" spans="1:39" s="2" customFormat="1" ht="16.5" thickBot="1" x14ac:dyDescent="0.25">
      <c r="A319" s="81"/>
      <c r="B319" s="35" t="s">
        <v>187</v>
      </c>
      <c r="C319" s="67"/>
      <c r="D319" s="67"/>
      <c r="E319" s="67"/>
      <c r="F319" s="67"/>
      <c r="G319" s="67"/>
      <c r="H319" s="67"/>
      <c r="I319" s="55">
        <v>2</v>
      </c>
      <c r="J319" s="52">
        <v>2</v>
      </c>
      <c r="K319" s="39"/>
      <c r="L319" s="59">
        <f>M319+AC319</f>
        <v>65752.34</v>
      </c>
      <c r="M319" s="39">
        <f t="shared" ref="M319" si="766">N319</f>
        <v>65752.34</v>
      </c>
      <c r="N319" s="39">
        <f>I319*E317</f>
        <v>65752.34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41">
        <v>0</v>
      </c>
    </row>
    <row r="320" spans="1:39" s="3" customFormat="1" ht="47.25" hidden="1" customHeight="1" x14ac:dyDescent="0.2">
      <c r="A320" s="79">
        <v>96</v>
      </c>
      <c r="B320" s="34" t="s">
        <v>105</v>
      </c>
      <c r="C320" s="65">
        <f>D320+H320</f>
        <v>115485.35</v>
      </c>
      <c r="D320" s="65">
        <f>E320+F320+G320</f>
        <v>56527.35</v>
      </c>
      <c r="E320" s="65">
        <v>38281.01</v>
      </c>
      <c r="F320" s="65">
        <v>7571.06</v>
      </c>
      <c r="G320" s="65">
        <v>10675.28</v>
      </c>
      <c r="H320" s="65">
        <v>58958</v>
      </c>
      <c r="I320" s="53">
        <f t="shared" si="685"/>
        <v>0</v>
      </c>
      <c r="J320" s="50">
        <f t="shared" si="685"/>
        <v>0</v>
      </c>
      <c r="K320" s="36">
        <f t="shared" si="685"/>
        <v>0</v>
      </c>
      <c r="L320" s="36">
        <f t="shared" si="744"/>
        <v>0</v>
      </c>
      <c r="M320" s="36">
        <f t="shared" si="744"/>
        <v>0</v>
      </c>
      <c r="N320" s="36">
        <f t="shared" si="744"/>
        <v>0</v>
      </c>
      <c r="O320" s="36">
        <f t="shared" si="744"/>
        <v>0</v>
      </c>
      <c r="P320" s="36">
        <f t="shared" si="744"/>
        <v>0</v>
      </c>
      <c r="Q320" s="36">
        <f t="shared" si="744"/>
        <v>0</v>
      </c>
      <c r="R320" s="36">
        <f t="shared" si="744"/>
        <v>0</v>
      </c>
      <c r="S320" s="36">
        <f t="shared" si="744"/>
        <v>0</v>
      </c>
      <c r="T320" s="36">
        <f t="shared" si="744"/>
        <v>0</v>
      </c>
      <c r="U320" s="36">
        <f t="shared" si="744"/>
        <v>0</v>
      </c>
      <c r="V320" s="36">
        <f t="shared" si="744"/>
        <v>0</v>
      </c>
      <c r="W320" s="36">
        <f t="shared" si="744"/>
        <v>0</v>
      </c>
      <c r="X320" s="36">
        <f t="shared" si="744"/>
        <v>0</v>
      </c>
      <c r="Y320" s="36">
        <f t="shared" si="744"/>
        <v>0</v>
      </c>
      <c r="Z320" s="36">
        <f t="shared" si="744"/>
        <v>0</v>
      </c>
      <c r="AA320" s="36">
        <f t="shared" si="744"/>
        <v>0</v>
      </c>
      <c r="AB320" s="36">
        <f t="shared" si="744"/>
        <v>0</v>
      </c>
      <c r="AC320" s="36">
        <f t="shared" si="744"/>
        <v>0</v>
      </c>
      <c r="AD320" s="36">
        <f t="shared" ref="AD320" si="767">AD321+AD322</f>
        <v>0</v>
      </c>
      <c r="AE320" s="36">
        <f t="shared" si="744"/>
        <v>0</v>
      </c>
      <c r="AF320" s="36">
        <f t="shared" si="744"/>
        <v>0</v>
      </c>
      <c r="AG320" s="36">
        <f t="shared" si="744"/>
        <v>0</v>
      </c>
      <c r="AH320" s="36">
        <f t="shared" si="744"/>
        <v>0</v>
      </c>
      <c r="AI320" s="36">
        <f t="shared" si="744"/>
        <v>0</v>
      </c>
      <c r="AJ320" s="36">
        <f t="shared" ref="AJ320" si="768">AJ321+AJ322</f>
        <v>0</v>
      </c>
      <c r="AK320" s="36">
        <f t="shared" si="744"/>
        <v>0</v>
      </c>
      <c r="AL320" s="36">
        <f t="shared" si="744"/>
        <v>0</v>
      </c>
      <c r="AM320" s="37">
        <f t="shared" si="744"/>
        <v>0</v>
      </c>
    </row>
    <row r="321" spans="1:39" s="2" customFormat="1" ht="15.75" hidden="1" customHeight="1" x14ac:dyDescent="0.2">
      <c r="A321" s="80"/>
      <c r="B321" s="31" t="s">
        <v>190</v>
      </c>
      <c r="C321" s="66"/>
      <c r="D321" s="66"/>
      <c r="E321" s="66"/>
      <c r="F321" s="66"/>
      <c r="G321" s="66"/>
      <c r="H321" s="66"/>
      <c r="I321" s="54">
        <v>0</v>
      </c>
      <c r="J321" s="51"/>
      <c r="K321" s="30"/>
      <c r="L321" s="29">
        <f>M321+AD321</f>
        <v>0</v>
      </c>
      <c r="M321" s="30">
        <f>N321+O321+V321</f>
        <v>0</v>
      </c>
      <c r="N321" s="30">
        <f>I321*E320</f>
        <v>0</v>
      </c>
      <c r="O321" s="30">
        <f>I321*F320</f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f t="shared" ref="U321" si="769">O321</f>
        <v>0</v>
      </c>
      <c r="V321" s="30">
        <f>I321*G320</f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f t="shared" ref="AB321" si="770">V321</f>
        <v>0</v>
      </c>
      <c r="AC321" s="30">
        <f t="shared" ref="AC321" si="771">I321*H320</f>
        <v>0</v>
      </c>
      <c r="AD321" s="30">
        <f t="shared" ref="AD321" si="772">AC321</f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f t="shared" ref="AI321:AJ321" si="773">AC321</f>
        <v>0</v>
      </c>
      <c r="AJ321" s="30">
        <f t="shared" si="773"/>
        <v>0</v>
      </c>
      <c r="AK321" s="30">
        <v>0</v>
      </c>
      <c r="AL321" s="30">
        <v>0</v>
      </c>
      <c r="AM321" s="38">
        <v>0</v>
      </c>
    </row>
    <row r="322" spans="1:39" s="2" customFormat="1" ht="16.5" hidden="1" customHeight="1" thickBot="1" x14ac:dyDescent="0.25">
      <c r="A322" s="81"/>
      <c r="B322" s="35" t="s">
        <v>187</v>
      </c>
      <c r="C322" s="67"/>
      <c r="D322" s="67"/>
      <c r="E322" s="67"/>
      <c r="F322" s="67"/>
      <c r="G322" s="67"/>
      <c r="H322" s="67"/>
      <c r="I322" s="55"/>
      <c r="J322" s="52"/>
      <c r="K322" s="39"/>
      <c r="L322" s="59">
        <f>M322+AC322</f>
        <v>0</v>
      </c>
      <c r="M322" s="39">
        <f t="shared" ref="M322" si="774">N322</f>
        <v>0</v>
      </c>
      <c r="N322" s="39">
        <f>I322*E320</f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41">
        <v>0</v>
      </c>
    </row>
    <row r="323" spans="1:39" s="3" customFormat="1" ht="47.25" hidden="1" customHeight="1" x14ac:dyDescent="0.2">
      <c r="A323" s="79">
        <v>97</v>
      </c>
      <c r="B323" s="34" t="s">
        <v>106</v>
      </c>
      <c r="C323" s="65">
        <f>D323+H323</f>
        <v>116097.63</v>
      </c>
      <c r="D323" s="65">
        <f>E323+F323+G323</f>
        <v>57139.630000000005</v>
      </c>
      <c r="E323" s="65">
        <v>38281.01</v>
      </c>
      <c r="F323" s="65">
        <v>8294.5400000000009</v>
      </c>
      <c r="G323" s="65">
        <v>10564.08</v>
      </c>
      <c r="H323" s="65">
        <v>58958</v>
      </c>
      <c r="I323" s="53">
        <f t="shared" si="685"/>
        <v>0</v>
      </c>
      <c r="J323" s="50">
        <f t="shared" si="685"/>
        <v>0</v>
      </c>
      <c r="K323" s="36">
        <f t="shared" si="685"/>
        <v>0</v>
      </c>
      <c r="L323" s="36">
        <f t="shared" si="744"/>
        <v>0</v>
      </c>
      <c r="M323" s="36">
        <f t="shared" si="744"/>
        <v>0</v>
      </c>
      <c r="N323" s="36">
        <f t="shared" si="744"/>
        <v>0</v>
      </c>
      <c r="O323" s="36">
        <f t="shared" si="744"/>
        <v>0</v>
      </c>
      <c r="P323" s="36">
        <f t="shared" si="744"/>
        <v>0</v>
      </c>
      <c r="Q323" s="36">
        <f t="shared" si="744"/>
        <v>0</v>
      </c>
      <c r="R323" s="36">
        <f t="shared" si="744"/>
        <v>0</v>
      </c>
      <c r="S323" s="36">
        <f t="shared" si="744"/>
        <v>0</v>
      </c>
      <c r="T323" s="36">
        <f t="shared" si="744"/>
        <v>0</v>
      </c>
      <c r="U323" s="36">
        <f t="shared" si="744"/>
        <v>0</v>
      </c>
      <c r="V323" s="36">
        <f t="shared" si="744"/>
        <v>0</v>
      </c>
      <c r="W323" s="36">
        <f t="shared" si="744"/>
        <v>0</v>
      </c>
      <c r="X323" s="36">
        <f t="shared" si="744"/>
        <v>0</v>
      </c>
      <c r="Y323" s="36">
        <f t="shared" si="744"/>
        <v>0</v>
      </c>
      <c r="Z323" s="36">
        <f t="shared" si="744"/>
        <v>0</v>
      </c>
      <c r="AA323" s="36">
        <f t="shared" si="744"/>
        <v>0</v>
      </c>
      <c r="AB323" s="36">
        <f t="shared" si="744"/>
        <v>0</v>
      </c>
      <c r="AC323" s="36">
        <f t="shared" si="744"/>
        <v>0</v>
      </c>
      <c r="AD323" s="36">
        <f t="shared" ref="AD323" si="775">AD324+AD325</f>
        <v>0</v>
      </c>
      <c r="AE323" s="36">
        <f t="shared" si="744"/>
        <v>0</v>
      </c>
      <c r="AF323" s="36">
        <f t="shared" si="744"/>
        <v>0</v>
      </c>
      <c r="AG323" s="36">
        <f t="shared" si="744"/>
        <v>0</v>
      </c>
      <c r="AH323" s="36">
        <f t="shared" si="744"/>
        <v>0</v>
      </c>
      <c r="AI323" s="36">
        <f t="shared" si="744"/>
        <v>0</v>
      </c>
      <c r="AJ323" s="36">
        <f t="shared" ref="AJ323" si="776">AJ324+AJ325</f>
        <v>0</v>
      </c>
      <c r="AK323" s="36">
        <f t="shared" si="744"/>
        <v>0</v>
      </c>
      <c r="AL323" s="36">
        <f t="shared" si="744"/>
        <v>0</v>
      </c>
      <c r="AM323" s="37">
        <f t="shared" si="744"/>
        <v>0</v>
      </c>
    </row>
    <row r="324" spans="1:39" s="2" customFormat="1" ht="15.75" hidden="1" customHeight="1" x14ac:dyDescent="0.2">
      <c r="A324" s="80"/>
      <c r="B324" s="31" t="s">
        <v>190</v>
      </c>
      <c r="C324" s="66"/>
      <c r="D324" s="66"/>
      <c r="E324" s="66"/>
      <c r="F324" s="66"/>
      <c r="G324" s="66"/>
      <c r="H324" s="66"/>
      <c r="I324" s="54">
        <v>0</v>
      </c>
      <c r="J324" s="51"/>
      <c r="K324" s="30"/>
      <c r="L324" s="29">
        <f>M324+AD324</f>
        <v>0</v>
      </c>
      <c r="M324" s="30">
        <f>N324+O324+V324</f>
        <v>0</v>
      </c>
      <c r="N324" s="30">
        <f>I324*E323</f>
        <v>0</v>
      </c>
      <c r="O324" s="30">
        <f>I324*F323</f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f t="shared" ref="U324" si="777">O324</f>
        <v>0</v>
      </c>
      <c r="V324" s="30">
        <f>I324*G323</f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f t="shared" ref="AB324" si="778">V324</f>
        <v>0</v>
      </c>
      <c r="AC324" s="30">
        <f t="shared" ref="AC324" si="779">I324*H323</f>
        <v>0</v>
      </c>
      <c r="AD324" s="30">
        <f t="shared" ref="AD324" si="780">AC324</f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f t="shared" ref="AI324:AJ324" si="781">AC324</f>
        <v>0</v>
      </c>
      <c r="AJ324" s="30">
        <f t="shared" si="781"/>
        <v>0</v>
      </c>
      <c r="AK324" s="30">
        <v>0</v>
      </c>
      <c r="AL324" s="30">
        <v>0</v>
      </c>
      <c r="AM324" s="38">
        <v>0</v>
      </c>
    </row>
    <row r="325" spans="1:39" s="2" customFormat="1" ht="16.5" hidden="1" customHeight="1" thickBot="1" x14ac:dyDescent="0.25">
      <c r="A325" s="81"/>
      <c r="B325" s="35" t="s">
        <v>187</v>
      </c>
      <c r="C325" s="67"/>
      <c r="D325" s="67"/>
      <c r="E325" s="67"/>
      <c r="F325" s="67"/>
      <c r="G325" s="67"/>
      <c r="H325" s="67"/>
      <c r="I325" s="55"/>
      <c r="J325" s="52"/>
      <c r="K325" s="39"/>
      <c r="L325" s="59">
        <f>M325+AC325</f>
        <v>0</v>
      </c>
      <c r="M325" s="39">
        <f t="shared" ref="M325" si="782">N325</f>
        <v>0</v>
      </c>
      <c r="N325" s="39">
        <f>I325*E323</f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41">
        <v>0</v>
      </c>
    </row>
    <row r="326" spans="1:39" s="3" customFormat="1" ht="47.25" x14ac:dyDescent="0.2">
      <c r="A326" s="79">
        <v>26</v>
      </c>
      <c r="B326" s="34" t="s">
        <v>107</v>
      </c>
      <c r="C326" s="65">
        <f>D326+H326</f>
        <v>272472.45999999996</v>
      </c>
      <c r="D326" s="65">
        <f>E326+F326+G326</f>
        <v>62591.459999999992</v>
      </c>
      <c r="E326" s="65">
        <v>32876.17</v>
      </c>
      <c r="F326" s="65">
        <v>15726.49</v>
      </c>
      <c r="G326" s="65">
        <v>13988.8</v>
      </c>
      <c r="H326" s="65">
        <v>209881</v>
      </c>
      <c r="I326" s="53">
        <f t="shared" si="685"/>
        <v>1</v>
      </c>
      <c r="J326" s="50">
        <f t="shared" si="685"/>
        <v>0</v>
      </c>
      <c r="K326" s="36">
        <f t="shared" si="685"/>
        <v>1</v>
      </c>
      <c r="L326" s="36">
        <f t="shared" si="744"/>
        <v>32876.17</v>
      </c>
      <c r="M326" s="36">
        <f t="shared" si="744"/>
        <v>32876.17</v>
      </c>
      <c r="N326" s="36">
        <f t="shared" si="744"/>
        <v>32876.17</v>
      </c>
      <c r="O326" s="36">
        <f t="shared" si="744"/>
        <v>0</v>
      </c>
      <c r="P326" s="36">
        <f t="shared" si="744"/>
        <v>0</v>
      </c>
      <c r="Q326" s="36">
        <f t="shared" si="744"/>
        <v>0</v>
      </c>
      <c r="R326" s="36">
        <f t="shared" si="744"/>
        <v>0</v>
      </c>
      <c r="S326" s="36">
        <f t="shared" si="744"/>
        <v>0</v>
      </c>
      <c r="T326" s="36">
        <f t="shared" si="744"/>
        <v>0</v>
      </c>
      <c r="U326" s="36">
        <f t="shared" si="744"/>
        <v>0</v>
      </c>
      <c r="V326" s="36">
        <f t="shared" si="744"/>
        <v>0</v>
      </c>
      <c r="W326" s="36">
        <f t="shared" si="744"/>
        <v>0</v>
      </c>
      <c r="X326" s="36">
        <f t="shared" si="744"/>
        <v>0</v>
      </c>
      <c r="Y326" s="36">
        <f t="shared" si="744"/>
        <v>0</v>
      </c>
      <c r="Z326" s="36">
        <f t="shared" ref="Z326:AC326" si="783">Z327+Z328</f>
        <v>0</v>
      </c>
      <c r="AA326" s="36">
        <f t="shared" si="783"/>
        <v>0</v>
      </c>
      <c r="AB326" s="36">
        <f t="shared" si="783"/>
        <v>0</v>
      </c>
      <c r="AC326" s="36">
        <f t="shared" si="783"/>
        <v>0</v>
      </c>
      <c r="AD326" s="36">
        <f t="shared" ref="AD326" si="784">AD327+AD328</f>
        <v>0</v>
      </c>
      <c r="AE326" s="36">
        <f t="shared" si="744"/>
        <v>0</v>
      </c>
      <c r="AF326" s="36">
        <f t="shared" si="744"/>
        <v>0</v>
      </c>
      <c r="AG326" s="36">
        <f t="shared" si="744"/>
        <v>0</v>
      </c>
      <c r="AH326" s="36">
        <f t="shared" si="744"/>
        <v>0</v>
      </c>
      <c r="AI326" s="36">
        <f t="shared" si="744"/>
        <v>0</v>
      </c>
      <c r="AJ326" s="36">
        <f t="shared" ref="AJ326" si="785">AJ327+AJ328</f>
        <v>0</v>
      </c>
      <c r="AK326" s="36">
        <f t="shared" si="744"/>
        <v>0</v>
      </c>
      <c r="AL326" s="36">
        <f t="shared" si="744"/>
        <v>0</v>
      </c>
      <c r="AM326" s="37">
        <f t="shared" si="744"/>
        <v>0</v>
      </c>
    </row>
    <row r="327" spans="1:39" s="2" customFormat="1" ht="15.75" x14ac:dyDescent="0.2">
      <c r="A327" s="80"/>
      <c r="B327" s="31" t="s">
        <v>190</v>
      </c>
      <c r="C327" s="66"/>
      <c r="D327" s="66"/>
      <c r="E327" s="66"/>
      <c r="F327" s="66"/>
      <c r="G327" s="66"/>
      <c r="H327" s="66"/>
      <c r="I327" s="54"/>
      <c r="J327" s="51"/>
      <c r="K327" s="30"/>
      <c r="L327" s="29">
        <f>M327+AD327</f>
        <v>0</v>
      </c>
      <c r="M327" s="30">
        <f>N327+O327+V327</f>
        <v>0</v>
      </c>
      <c r="N327" s="30">
        <f>I327*E326</f>
        <v>0</v>
      </c>
      <c r="O327" s="30">
        <f>I327*F326</f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f t="shared" ref="U327" si="786">O327</f>
        <v>0</v>
      </c>
      <c r="V327" s="30">
        <f>I327*G326</f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f t="shared" ref="AB327" si="787">V327</f>
        <v>0</v>
      </c>
      <c r="AC327" s="30">
        <f t="shared" ref="AC327" si="788">I327*H326</f>
        <v>0</v>
      </c>
      <c r="AD327" s="30">
        <f t="shared" ref="AD327" si="789">AC327</f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f t="shared" ref="AI327:AJ327" si="790">AC327</f>
        <v>0</v>
      </c>
      <c r="AJ327" s="30">
        <f t="shared" si="790"/>
        <v>0</v>
      </c>
      <c r="AK327" s="30">
        <v>0</v>
      </c>
      <c r="AL327" s="30">
        <v>0</v>
      </c>
      <c r="AM327" s="38">
        <v>0</v>
      </c>
    </row>
    <row r="328" spans="1:39" s="2" customFormat="1" ht="16.5" thickBot="1" x14ac:dyDescent="0.25">
      <c r="A328" s="81"/>
      <c r="B328" s="35" t="s">
        <v>187</v>
      </c>
      <c r="C328" s="67"/>
      <c r="D328" s="67"/>
      <c r="E328" s="67"/>
      <c r="F328" s="67"/>
      <c r="G328" s="67"/>
      <c r="H328" s="67"/>
      <c r="I328" s="55">
        <v>1</v>
      </c>
      <c r="J328" s="52"/>
      <c r="K328" s="39">
        <v>1</v>
      </c>
      <c r="L328" s="59">
        <f>M328+AC328</f>
        <v>32876.17</v>
      </c>
      <c r="M328" s="39">
        <f t="shared" ref="M328" si="791">N328</f>
        <v>32876.17</v>
      </c>
      <c r="N328" s="39">
        <f>I328*E326</f>
        <v>32876.17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41">
        <v>0</v>
      </c>
    </row>
    <row r="329" spans="1:39" s="3" customFormat="1" ht="78.75" hidden="1" customHeight="1" x14ac:dyDescent="0.2">
      <c r="A329" s="79">
        <v>99</v>
      </c>
      <c r="B329" s="34" t="s">
        <v>108</v>
      </c>
      <c r="C329" s="65">
        <f>D329+H329</f>
        <v>217332.78999999998</v>
      </c>
      <c r="D329" s="65">
        <f>E329+F329+G329</f>
        <v>63298.789999999994</v>
      </c>
      <c r="E329" s="65">
        <v>32876.17</v>
      </c>
      <c r="F329" s="65">
        <v>18580.060000000001</v>
      </c>
      <c r="G329" s="65">
        <v>11842.56</v>
      </c>
      <c r="H329" s="65">
        <v>154034</v>
      </c>
      <c r="I329" s="53">
        <f t="shared" si="685"/>
        <v>0</v>
      </c>
      <c r="J329" s="50">
        <f t="shared" si="685"/>
        <v>0</v>
      </c>
      <c r="K329" s="36">
        <f t="shared" si="685"/>
        <v>0</v>
      </c>
      <c r="L329" s="36">
        <f t="shared" ref="L329:AM344" si="792">L330+L331</f>
        <v>0</v>
      </c>
      <c r="M329" s="36">
        <f t="shared" si="792"/>
        <v>0</v>
      </c>
      <c r="N329" s="36">
        <f t="shared" si="792"/>
        <v>0</v>
      </c>
      <c r="O329" s="36">
        <f t="shared" si="792"/>
        <v>0</v>
      </c>
      <c r="P329" s="36">
        <f t="shared" si="792"/>
        <v>0</v>
      </c>
      <c r="Q329" s="36">
        <f t="shared" si="792"/>
        <v>0</v>
      </c>
      <c r="R329" s="36">
        <f t="shared" si="792"/>
        <v>0</v>
      </c>
      <c r="S329" s="36">
        <f t="shared" si="792"/>
        <v>0</v>
      </c>
      <c r="T329" s="36">
        <f t="shared" si="792"/>
        <v>0</v>
      </c>
      <c r="U329" s="36">
        <f t="shared" si="792"/>
        <v>0</v>
      </c>
      <c r="V329" s="36">
        <f t="shared" si="792"/>
        <v>0</v>
      </c>
      <c r="W329" s="36">
        <f t="shared" si="792"/>
        <v>0</v>
      </c>
      <c r="X329" s="36">
        <f t="shared" si="792"/>
        <v>0</v>
      </c>
      <c r="Y329" s="36">
        <f t="shared" si="792"/>
        <v>0</v>
      </c>
      <c r="Z329" s="36">
        <f t="shared" si="792"/>
        <v>0</v>
      </c>
      <c r="AA329" s="36">
        <f t="shared" si="792"/>
        <v>0</v>
      </c>
      <c r="AB329" s="36">
        <f t="shared" si="792"/>
        <v>0</v>
      </c>
      <c r="AC329" s="36">
        <f t="shared" si="792"/>
        <v>0</v>
      </c>
      <c r="AD329" s="36">
        <f t="shared" ref="AD329" si="793">AD330+AD331</f>
        <v>0</v>
      </c>
      <c r="AE329" s="36">
        <f t="shared" si="792"/>
        <v>0</v>
      </c>
      <c r="AF329" s="36">
        <f t="shared" si="792"/>
        <v>0</v>
      </c>
      <c r="AG329" s="36">
        <f t="shared" si="792"/>
        <v>0</v>
      </c>
      <c r="AH329" s="36">
        <f t="shared" si="792"/>
        <v>0</v>
      </c>
      <c r="AI329" s="36">
        <f t="shared" si="792"/>
        <v>0</v>
      </c>
      <c r="AJ329" s="36"/>
      <c r="AK329" s="36">
        <f t="shared" si="792"/>
        <v>0</v>
      </c>
      <c r="AL329" s="36">
        <f t="shared" si="792"/>
        <v>0</v>
      </c>
      <c r="AM329" s="37">
        <f t="shared" si="792"/>
        <v>0</v>
      </c>
    </row>
    <row r="330" spans="1:39" s="2" customFormat="1" ht="15.75" hidden="1" customHeight="1" x14ac:dyDescent="0.2">
      <c r="A330" s="80"/>
      <c r="B330" s="31" t="s">
        <v>190</v>
      </c>
      <c r="C330" s="66"/>
      <c r="D330" s="66"/>
      <c r="E330" s="66"/>
      <c r="F330" s="66"/>
      <c r="G330" s="66"/>
      <c r="H330" s="66"/>
      <c r="I330" s="54">
        <v>0</v>
      </c>
      <c r="J330" s="51"/>
      <c r="K330" s="30"/>
      <c r="L330" s="29">
        <f>M330+AD330</f>
        <v>0</v>
      </c>
      <c r="M330" s="30">
        <f>N330+O330+V330</f>
        <v>0</v>
      </c>
      <c r="N330" s="30">
        <f>I330*E329</f>
        <v>0</v>
      </c>
      <c r="O330" s="30">
        <f>I330*F329</f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f t="shared" ref="U330" si="794">O330</f>
        <v>0</v>
      </c>
      <c r="V330" s="30">
        <f>I330*G329</f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f t="shared" ref="AB330" si="795">V330</f>
        <v>0</v>
      </c>
      <c r="AC330" s="30">
        <f t="shared" ref="AC330" si="796">I330*H329</f>
        <v>0</v>
      </c>
      <c r="AD330" s="30">
        <f t="shared" ref="AD330" si="797">AC330</f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f t="shared" ref="AI330" si="798">AC330</f>
        <v>0</v>
      </c>
      <c r="AJ330" s="30"/>
      <c r="AK330" s="30">
        <v>0</v>
      </c>
      <c r="AL330" s="30">
        <v>0</v>
      </c>
      <c r="AM330" s="38">
        <v>0</v>
      </c>
    </row>
    <row r="331" spans="1:39" s="2" customFormat="1" ht="16.5" hidden="1" customHeight="1" thickBot="1" x14ac:dyDescent="0.25">
      <c r="A331" s="81"/>
      <c r="B331" s="35" t="s">
        <v>187</v>
      </c>
      <c r="C331" s="67"/>
      <c r="D331" s="67"/>
      <c r="E331" s="67"/>
      <c r="F331" s="67"/>
      <c r="G331" s="67"/>
      <c r="H331" s="67"/>
      <c r="I331" s="55"/>
      <c r="J331" s="52"/>
      <c r="K331" s="39"/>
      <c r="L331" s="59">
        <f>M331+AC331</f>
        <v>0</v>
      </c>
      <c r="M331" s="39">
        <f t="shared" ref="M331" si="799">N331</f>
        <v>0</v>
      </c>
      <c r="N331" s="39">
        <f>I331*E329</f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/>
      <c r="AK331" s="39">
        <v>0</v>
      </c>
      <c r="AL331" s="39">
        <v>0</v>
      </c>
      <c r="AM331" s="41">
        <v>0</v>
      </c>
    </row>
    <row r="332" spans="1:39" s="3" customFormat="1" ht="47.25" x14ac:dyDescent="0.2">
      <c r="A332" s="79">
        <v>27</v>
      </c>
      <c r="B332" s="34" t="s">
        <v>109</v>
      </c>
      <c r="C332" s="65">
        <f>D332+H332</f>
        <v>93605.85</v>
      </c>
      <c r="D332" s="65">
        <f>E332+F332+G332</f>
        <v>48533.53</v>
      </c>
      <c r="E332" s="65">
        <v>32876.17</v>
      </c>
      <c r="F332" s="65">
        <v>12420.5</v>
      </c>
      <c r="G332" s="65">
        <v>3236.86</v>
      </c>
      <c r="H332" s="65">
        <v>45072.32</v>
      </c>
      <c r="I332" s="53">
        <f t="shared" si="685"/>
        <v>1</v>
      </c>
      <c r="J332" s="50">
        <f t="shared" si="685"/>
        <v>0</v>
      </c>
      <c r="K332" s="36">
        <f t="shared" si="685"/>
        <v>1</v>
      </c>
      <c r="L332" s="36">
        <f t="shared" si="792"/>
        <v>93605.85</v>
      </c>
      <c r="M332" s="36">
        <f t="shared" si="792"/>
        <v>48533.53</v>
      </c>
      <c r="N332" s="36">
        <f t="shared" si="792"/>
        <v>32876.17</v>
      </c>
      <c r="O332" s="36">
        <f t="shared" si="792"/>
        <v>12420.5</v>
      </c>
      <c r="P332" s="36">
        <f t="shared" si="792"/>
        <v>0</v>
      </c>
      <c r="Q332" s="36">
        <f t="shared" si="792"/>
        <v>0</v>
      </c>
      <c r="R332" s="36">
        <f t="shared" si="792"/>
        <v>0</v>
      </c>
      <c r="S332" s="36">
        <f t="shared" si="792"/>
        <v>0</v>
      </c>
      <c r="T332" s="36">
        <f t="shared" si="792"/>
        <v>0</v>
      </c>
      <c r="U332" s="36">
        <f t="shared" si="792"/>
        <v>12420.5</v>
      </c>
      <c r="V332" s="36">
        <f t="shared" si="792"/>
        <v>3236.86</v>
      </c>
      <c r="W332" s="36">
        <f t="shared" si="792"/>
        <v>0</v>
      </c>
      <c r="X332" s="36">
        <f t="shared" si="792"/>
        <v>0</v>
      </c>
      <c r="Y332" s="36">
        <f t="shared" si="792"/>
        <v>0</v>
      </c>
      <c r="Z332" s="36">
        <f t="shared" si="792"/>
        <v>0</v>
      </c>
      <c r="AA332" s="36">
        <f t="shared" si="792"/>
        <v>0</v>
      </c>
      <c r="AB332" s="36">
        <f t="shared" si="792"/>
        <v>3236.86</v>
      </c>
      <c r="AC332" s="36">
        <f t="shared" si="792"/>
        <v>45072.32</v>
      </c>
      <c r="AD332" s="36">
        <f t="shared" ref="AD332" si="800">AD333+AD334</f>
        <v>45072.32</v>
      </c>
      <c r="AE332" s="36">
        <f t="shared" si="792"/>
        <v>0</v>
      </c>
      <c r="AF332" s="36">
        <f t="shared" si="792"/>
        <v>0</v>
      </c>
      <c r="AG332" s="36">
        <f t="shared" si="792"/>
        <v>0</v>
      </c>
      <c r="AH332" s="36">
        <f t="shared" si="792"/>
        <v>0</v>
      </c>
      <c r="AI332" s="36">
        <f t="shared" si="792"/>
        <v>45072</v>
      </c>
      <c r="AJ332" s="36">
        <f t="shared" si="792"/>
        <v>0</v>
      </c>
      <c r="AK332" s="36">
        <f t="shared" si="792"/>
        <v>0</v>
      </c>
      <c r="AL332" s="36">
        <f t="shared" si="792"/>
        <v>0</v>
      </c>
      <c r="AM332" s="37">
        <f t="shared" si="792"/>
        <v>0</v>
      </c>
    </row>
    <row r="333" spans="1:39" s="2" customFormat="1" ht="15.75" x14ac:dyDescent="0.2">
      <c r="A333" s="80"/>
      <c r="B333" s="31" t="s">
        <v>190</v>
      </c>
      <c r="C333" s="66"/>
      <c r="D333" s="66"/>
      <c r="E333" s="66"/>
      <c r="F333" s="66"/>
      <c r="G333" s="66"/>
      <c r="H333" s="66"/>
      <c r="I333" s="54">
        <v>1</v>
      </c>
      <c r="J333" s="51"/>
      <c r="K333" s="30">
        <v>1</v>
      </c>
      <c r="L333" s="29">
        <f>M333+AD333</f>
        <v>93605.85</v>
      </c>
      <c r="M333" s="30">
        <f>N333+O333+V333</f>
        <v>48533.53</v>
      </c>
      <c r="N333" s="30">
        <f>I333*E332</f>
        <v>32876.17</v>
      </c>
      <c r="O333" s="30">
        <f>I333*F332</f>
        <v>12420.5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f t="shared" ref="U333" si="801">O333</f>
        <v>12420.5</v>
      </c>
      <c r="V333" s="30">
        <f>I333*G332</f>
        <v>3236.86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f t="shared" ref="AB333" si="802">V333</f>
        <v>3236.86</v>
      </c>
      <c r="AC333" s="30">
        <f t="shared" ref="AC333" si="803">I333*H332</f>
        <v>45072.32</v>
      </c>
      <c r="AD333" s="30">
        <f t="shared" ref="AD333" si="804">AC333</f>
        <v>45072.32</v>
      </c>
      <c r="AE333" s="30">
        <v>0</v>
      </c>
      <c r="AF333" s="30">
        <v>0</v>
      </c>
      <c r="AG333" s="30">
        <v>0</v>
      </c>
      <c r="AH333" s="30">
        <v>0</v>
      </c>
      <c r="AI333" s="30">
        <v>45072</v>
      </c>
      <c r="AJ333" s="30">
        <v>0</v>
      </c>
      <c r="AK333" s="30">
        <v>0</v>
      </c>
      <c r="AL333" s="30">
        <v>0</v>
      </c>
      <c r="AM333" s="38">
        <v>0</v>
      </c>
    </row>
    <row r="334" spans="1:39" s="2" customFormat="1" ht="16.5" thickBot="1" x14ac:dyDescent="0.25">
      <c r="A334" s="81"/>
      <c r="B334" s="35" t="s">
        <v>187</v>
      </c>
      <c r="C334" s="67"/>
      <c r="D334" s="67"/>
      <c r="E334" s="67"/>
      <c r="F334" s="67"/>
      <c r="G334" s="67"/>
      <c r="H334" s="67"/>
      <c r="I334" s="55"/>
      <c r="J334" s="52"/>
      <c r="K334" s="39"/>
      <c r="L334" s="59">
        <f>M334+AC334</f>
        <v>0</v>
      </c>
      <c r="M334" s="39">
        <f t="shared" ref="M334" si="805">N334</f>
        <v>0</v>
      </c>
      <c r="N334" s="39">
        <f>I334*E332</f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41">
        <v>0</v>
      </c>
    </row>
    <row r="335" spans="1:39" s="3" customFormat="1" ht="78.75" hidden="1" customHeight="1" x14ac:dyDescent="0.2">
      <c r="A335" s="79">
        <v>101</v>
      </c>
      <c r="B335" s="34" t="s">
        <v>110</v>
      </c>
      <c r="C335" s="65">
        <f>D335+H335</f>
        <v>210928.31</v>
      </c>
      <c r="D335" s="65">
        <f>E335+F335+G335</f>
        <v>67032.31</v>
      </c>
      <c r="E335" s="65">
        <v>32876.17</v>
      </c>
      <c r="F335" s="65">
        <v>16083.09</v>
      </c>
      <c r="G335" s="65">
        <v>18073.05</v>
      </c>
      <c r="H335" s="65">
        <v>143896</v>
      </c>
      <c r="I335" s="53">
        <f t="shared" si="685"/>
        <v>0</v>
      </c>
      <c r="J335" s="50">
        <f t="shared" si="685"/>
        <v>0</v>
      </c>
      <c r="K335" s="36">
        <f t="shared" si="685"/>
        <v>0</v>
      </c>
      <c r="L335" s="36">
        <f t="shared" si="792"/>
        <v>0</v>
      </c>
      <c r="M335" s="36">
        <f t="shared" si="792"/>
        <v>0</v>
      </c>
      <c r="N335" s="36">
        <f t="shared" si="792"/>
        <v>0</v>
      </c>
      <c r="O335" s="36">
        <f t="shared" si="792"/>
        <v>0</v>
      </c>
      <c r="P335" s="36">
        <f t="shared" si="792"/>
        <v>0</v>
      </c>
      <c r="Q335" s="36">
        <f t="shared" si="792"/>
        <v>0</v>
      </c>
      <c r="R335" s="36">
        <f t="shared" si="792"/>
        <v>0</v>
      </c>
      <c r="S335" s="36">
        <f t="shared" si="792"/>
        <v>0</v>
      </c>
      <c r="T335" s="36">
        <f t="shared" si="792"/>
        <v>0</v>
      </c>
      <c r="U335" s="36">
        <f t="shared" si="792"/>
        <v>0</v>
      </c>
      <c r="V335" s="36">
        <f t="shared" si="792"/>
        <v>0</v>
      </c>
      <c r="W335" s="36">
        <f t="shared" si="792"/>
        <v>0</v>
      </c>
      <c r="X335" s="36">
        <f t="shared" si="792"/>
        <v>0</v>
      </c>
      <c r="Y335" s="36">
        <f t="shared" si="792"/>
        <v>0</v>
      </c>
      <c r="Z335" s="36">
        <f t="shared" si="792"/>
        <v>0</v>
      </c>
      <c r="AA335" s="36">
        <f t="shared" si="792"/>
        <v>0</v>
      </c>
      <c r="AB335" s="36">
        <f t="shared" si="792"/>
        <v>0</v>
      </c>
      <c r="AC335" s="36">
        <f t="shared" si="792"/>
        <v>0</v>
      </c>
      <c r="AD335" s="36">
        <f t="shared" ref="AD335" si="806">AD336+AD337</f>
        <v>0</v>
      </c>
      <c r="AE335" s="36">
        <f t="shared" si="792"/>
        <v>0</v>
      </c>
      <c r="AF335" s="36">
        <f t="shared" si="792"/>
        <v>0</v>
      </c>
      <c r="AG335" s="36">
        <f t="shared" si="792"/>
        <v>0</v>
      </c>
      <c r="AH335" s="36">
        <f t="shared" si="792"/>
        <v>0</v>
      </c>
      <c r="AI335" s="36">
        <f t="shared" si="792"/>
        <v>0</v>
      </c>
      <c r="AJ335" s="36"/>
      <c r="AK335" s="36">
        <f t="shared" si="792"/>
        <v>0</v>
      </c>
      <c r="AL335" s="36">
        <f t="shared" si="792"/>
        <v>0</v>
      </c>
      <c r="AM335" s="37">
        <f t="shared" si="792"/>
        <v>0</v>
      </c>
    </row>
    <row r="336" spans="1:39" s="2" customFormat="1" ht="15.75" hidden="1" customHeight="1" x14ac:dyDescent="0.2">
      <c r="A336" s="80"/>
      <c r="B336" s="31" t="s">
        <v>190</v>
      </c>
      <c r="C336" s="66"/>
      <c r="D336" s="66"/>
      <c r="E336" s="66"/>
      <c r="F336" s="66"/>
      <c r="G336" s="66"/>
      <c r="H336" s="66"/>
      <c r="I336" s="54">
        <v>0</v>
      </c>
      <c r="J336" s="51"/>
      <c r="K336" s="30"/>
      <c r="L336" s="29">
        <f>M336+AD336</f>
        <v>0</v>
      </c>
      <c r="M336" s="30">
        <f>N336+O336+V336</f>
        <v>0</v>
      </c>
      <c r="N336" s="30">
        <f>I336*E335</f>
        <v>0</v>
      </c>
      <c r="O336" s="30">
        <f>I336*F335</f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f t="shared" ref="U336" si="807">O336</f>
        <v>0</v>
      </c>
      <c r="V336" s="30">
        <f>I336*G335</f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f t="shared" ref="AB336" si="808">V336</f>
        <v>0</v>
      </c>
      <c r="AC336" s="30">
        <f t="shared" ref="AC336" si="809">I336*H335</f>
        <v>0</v>
      </c>
      <c r="AD336" s="30">
        <f t="shared" ref="AD336" si="810">AC336</f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f t="shared" ref="AI336" si="811">AC336</f>
        <v>0</v>
      </c>
      <c r="AJ336" s="30"/>
      <c r="AK336" s="30">
        <v>0</v>
      </c>
      <c r="AL336" s="30">
        <v>0</v>
      </c>
      <c r="AM336" s="38">
        <v>0</v>
      </c>
    </row>
    <row r="337" spans="1:39" s="2" customFormat="1" ht="16.5" hidden="1" customHeight="1" thickBot="1" x14ac:dyDescent="0.25">
      <c r="A337" s="81"/>
      <c r="B337" s="35" t="s">
        <v>187</v>
      </c>
      <c r="C337" s="67"/>
      <c r="D337" s="67"/>
      <c r="E337" s="67"/>
      <c r="F337" s="67"/>
      <c r="G337" s="67"/>
      <c r="H337" s="67"/>
      <c r="I337" s="55"/>
      <c r="J337" s="52"/>
      <c r="K337" s="39"/>
      <c r="L337" s="59">
        <f>M337+AC337</f>
        <v>0</v>
      </c>
      <c r="M337" s="39">
        <f t="shared" ref="M337" si="812">N337</f>
        <v>0</v>
      </c>
      <c r="N337" s="39">
        <f>I337*E335</f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0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/>
      <c r="AK337" s="39">
        <v>0</v>
      </c>
      <c r="AL337" s="39">
        <v>0</v>
      </c>
      <c r="AM337" s="41">
        <v>0</v>
      </c>
    </row>
    <row r="338" spans="1:39" s="3" customFormat="1" ht="31.5" hidden="1" customHeight="1" x14ac:dyDescent="0.2">
      <c r="A338" s="79">
        <v>102</v>
      </c>
      <c r="B338" s="34" t="s">
        <v>111</v>
      </c>
      <c r="C338" s="65">
        <f>D338+H338</f>
        <v>151818.08000000002</v>
      </c>
      <c r="D338" s="65">
        <f>E338+F338+G338</f>
        <v>85146.08</v>
      </c>
      <c r="E338" s="65">
        <v>57564.35</v>
      </c>
      <c r="F338" s="65">
        <v>11569.74</v>
      </c>
      <c r="G338" s="65">
        <v>16011.99</v>
      </c>
      <c r="H338" s="65">
        <v>66672</v>
      </c>
      <c r="I338" s="53">
        <f t="shared" si="685"/>
        <v>0</v>
      </c>
      <c r="J338" s="50">
        <f t="shared" si="685"/>
        <v>0</v>
      </c>
      <c r="K338" s="36">
        <f t="shared" si="685"/>
        <v>0</v>
      </c>
      <c r="L338" s="36">
        <f t="shared" si="792"/>
        <v>0</v>
      </c>
      <c r="M338" s="36">
        <f t="shared" si="792"/>
        <v>0</v>
      </c>
      <c r="N338" s="36">
        <f t="shared" si="792"/>
        <v>0</v>
      </c>
      <c r="O338" s="36">
        <f t="shared" si="792"/>
        <v>0</v>
      </c>
      <c r="P338" s="36">
        <f t="shared" si="792"/>
        <v>0</v>
      </c>
      <c r="Q338" s="36">
        <f t="shared" si="792"/>
        <v>0</v>
      </c>
      <c r="R338" s="36">
        <f t="shared" si="792"/>
        <v>0</v>
      </c>
      <c r="S338" s="36">
        <f t="shared" si="792"/>
        <v>0</v>
      </c>
      <c r="T338" s="36">
        <f t="shared" si="792"/>
        <v>0</v>
      </c>
      <c r="U338" s="36">
        <f t="shared" si="792"/>
        <v>0</v>
      </c>
      <c r="V338" s="36">
        <f t="shared" si="792"/>
        <v>0</v>
      </c>
      <c r="W338" s="36">
        <f t="shared" si="792"/>
        <v>0</v>
      </c>
      <c r="X338" s="36">
        <f t="shared" si="792"/>
        <v>0</v>
      </c>
      <c r="Y338" s="36">
        <f t="shared" si="792"/>
        <v>0</v>
      </c>
      <c r="Z338" s="36">
        <f t="shared" si="792"/>
        <v>0</v>
      </c>
      <c r="AA338" s="36">
        <f t="shared" si="792"/>
        <v>0</v>
      </c>
      <c r="AB338" s="36">
        <f t="shared" si="792"/>
        <v>0</v>
      </c>
      <c r="AC338" s="36">
        <f t="shared" si="792"/>
        <v>0</v>
      </c>
      <c r="AD338" s="36">
        <f t="shared" ref="AD338" si="813">AD339+AD340</f>
        <v>0</v>
      </c>
      <c r="AE338" s="36">
        <f t="shared" si="792"/>
        <v>0</v>
      </c>
      <c r="AF338" s="36">
        <f t="shared" si="792"/>
        <v>0</v>
      </c>
      <c r="AG338" s="36">
        <f t="shared" si="792"/>
        <v>0</v>
      </c>
      <c r="AH338" s="36">
        <f t="shared" si="792"/>
        <v>0</v>
      </c>
      <c r="AI338" s="36">
        <f t="shared" si="792"/>
        <v>0</v>
      </c>
      <c r="AJ338" s="36"/>
      <c r="AK338" s="36">
        <f t="shared" si="792"/>
        <v>0</v>
      </c>
      <c r="AL338" s="36">
        <f t="shared" si="792"/>
        <v>0</v>
      </c>
      <c r="AM338" s="37">
        <f t="shared" si="792"/>
        <v>0</v>
      </c>
    </row>
    <row r="339" spans="1:39" s="2" customFormat="1" ht="15.75" hidden="1" customHeight="1" x14ac:dyDescent="0.2">
      <c r="A339" s="80"/>
      <c r="B339" s="31" t="s">
        <v>190</v>
      </c>
      <c r="C339" s="66"/>
      <c r="D339" s="66"/>
      <c r="E339" s="66"/>
      <c r="F339" s="66"/>
      <c r="G339" s="66"/>
      <c r="H339" s="66"/>
      <c r="I339" s="54">
        <v>0</v>
      </c>
      <c r="J339" s="51"/>
      <c r="K339" s="30"/>
      <c r="L339" s="29">
        <f>M339+AD339</f>
        <v>0</v>
      </c>
      <c r="M339" s="30">
        <f>N339+O339+V339</f>
        <v>0</v>
      </c>
      <c r="N339" s="30">
        <f>I339*E338</f>
        <v>0</v>
      </c>
      <c r="O339" s="30">
        <f>I339*F338</f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f t="shared" ref="U339" si="814">O339</f>
        <v>0</v>
      </c>
      <c r="V339" s="30">
        <f>I339*G338</f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f t="shared" ref="AB339" si="815">V339</f>
        <v>0</v>
      </c>
      <c r="AC339" s="30">
        <f t="shared" ref="AC339" si="816">I339*H338</f>
        <v>0</v>
      </c>
      <c r="AD339" s="30">
        <f t="shared" ref="AD339" si="817">AC339</f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f t="shared" ref="AI339" si="818">AC339</f>
        <v>0</v>
      </c>
      <c r="AJ339" s="30"/>
      <c r="AK339" s="30">
        <v>0</v>
      </c>
      <c r="AL339" s="30">
        <v>0</v>
      </c>
      <c r="AM339" s="38">
        <v>0</v>
      </c>
    </row>
    <row r="340" spans="1:39" s="2" customFormat="1" ht="16.5" hidden="1" customHeight="1" thickBot="1" x14ac:dyDescent="0.25">
      <c r="A340" s="81"/>
      <c r="B340" s="35" t="s">
        <v>187</v>
      </c>
      <c r="C340" s="67"/>
      <c r="D340" s="67"/>
      <c r="E340" s="67"/>
      <c r="F340" s="67"/>
      <c r="G340" s="67"/>
      <c r="H340" s="67"/>
      <c r="I340" s="55"/>
      <c r="J340" s="52"/>
      <c r="K340" s="39"/>
      <c r="L340" s="59">
        <f>M340+AC340</f>
        <v>0</v>
      </c>
      <c r="M340" s="39">
        <f t="shared" ref="M340" si="819">N340</f>
        <v>0</v>
      </c>
      <c r="N340" s="39">
        <f>I340*E338</f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/>
      <c r="AK340" s="39">
        <v>0</v>
      </c>
      <c r="AL340" s="39">
        <v>0</v>
      </c>
      <c r="AM340" s="41">
        <v>0</v>
      </c>
    </row>
    <row r="341" spans="1:39" s="3" customFormat="1" ht="47.25" x14ac:dyDescent="0.2">
      <c r="A341" s="79">
        <v>28</v>
      </c>
      <c r="B341" s="34" t="s">
        <v>112</v>
      </c>
      <c r="C341" s="65">
        <f>D341+H341</f>
        <v>48664.89</v>
      </c>
      <c r="D341" s="65">
        <f>E341+F341+G341</f>
        <v>47638.67</v>
      </c>
      <c r="E341" s="65">
        <v>42456.76</v>
      </c>
      <c r="F341" s="65">
        <v>3210.89</v>
      </c>
      <c r="G341" s="65">
        <v>1971.02</v>
      </c>
      <c r="H341" s="65">
        <v>1026.22</v>
      </c>
      <c r="I341" s="53">
        <f t="shared" si="685"/>
        <v>2</v>
      </c>
      <c r="J341" s="50">
        <f t="shared" si="685"/>
        <v>0</v>
      </c>
      <c r="K341" s="36">
        <f t="shared" si="685"/>
        <v>2</v>
      </c>
      <c r="L341" s="36">
        <f t="shared" si="792"/>
        <v>97329.78</v>
      </c>
      <c r="M341" s="36">
        <f t="shared" si="792"/>
        <v>95277.34</v>
      </c>
      <c r="N341" s="36">
        <f t="shared" si="792"/>
        <v>84913.52</v>
      </c>
      <c r="O341" s="36">
        <f t="shared" si="792"/>
        <v>6421.78</v>
      </c>
      <c r="P341" s="36">
        <f t="shared" si="792"/>
        <v>0</v>
      </c>
      <c r="Q341" s="36">
        <f t="shared" si="792"/>
        <v>0</v>
      </c>
      <c r="R341" s="36">
        <f t="shared" si="792"/>
        <v>0</v>
      </c>
      <c r="S341" s="36">
        <f t="shared" si="792"/>
        <v>0</v>
      </c>
      <c r="T341" s="36">
        <f t="shared" si="792"/>
        <v>0</v>
      </c>
      <c r="U341" s="36">
        <f t="shared" si="792"/>
        <v>6421.78</v>
      </c>
      <c r="V341" s="36">
        <f t="shared" si="792"/>
        <v>3942.04</v>
      </c>
      <c r="W341" s="36">
        <f t="shared" si="792"/>
        <v>0</v>
      </c>
      <c r="X341" s="36">
        <f t="shared" si="792"/>
        <v>0</v>
      </c>
      <c r="Y341" s="36">
        <f t="shared" si="792"/>
        <v>0</v>
      </c>
      <c r="Z341" s="36">
        <f t="shared" si="792"/>
        <v>0</v>
      </c>
      <c r="AA341" s="36">
        <f t="shared" si="792"/>
        <v>0</v>
      </c>
      <c r="AB341" s="36">
        <f t="shared" si="792"/>
        <v>3942.04</v>
      </c>
      <c r="AC341" s="36">
        <f t="shared" si="792"/>
        <v>2052.44</v>
      </c>
      <c r="AD341" s="36">
        <f t="shared" ref="AD341" si="820">AD342+AD343</f>
        <v>2052.44</v>
      </c>
      <c r="AE341" s="36">
        <f t="shared" si="792"/>
        <v>0</v>
      </c>
      <c r="AF341" s="36">
        <f t="shared" si="792"/>
        <v>0</v>
      </c>
      <c r="AG341" s="36">
        <f t="shared" si="792"/>
        <v>0</v>
      </c>
      <c r="AH341" s="36">
        <f t="shared" si="792"/>
        <v>0</v>
      </c>
      <c r="AI341" s="36">
        <f t="shared" si="792"/>
        <v>2052.44</v>
      </c>
      <c r="AJ341" s="36">
        <f t="shared" ref="AJ341" si="821">AJ342+AJ343</f>
        <v>0</v>
      </c>
      <c r="AK341" s="36">
        <f t="shared" si="792"/>
        <v>0</v>
      </c>
      <c r="AL341" s="36">
        <f t="shared" si="792"/>
        <v>0</v>
      </c>
      <c r="AM341" s="37">
        <f t="shared" si="792"/>
        <v>0</v>
      </c>
    </row>
    <row r="342" spans="1:39" s="2" customFormat="1" ht="15.75" x14ac:dyDescent="0.2">
      <c r="A342" s="80"/>
      <c r="B342" s="31" t="s">
        <v>190</v>
      </c>
      <c r="C342" s="66"/>
      <c r="D342" s="66"/>
      <c r="E342" s="66"/>
      <c r="F342" s="66"/>
      <c r="G342" s="66"/>
      <c r="H342" s="66"/>
      <c r="I342" s="54">
        <v>2</v>
      </c>
      <c r="J342" s="51"/>
      <c r="K342" s="30">
        <v>2</v>
      </c>
      <c r="L342" s="29">
        <f>M342+AD342</f>
        <v>97329.78</v>
      </c>
      <c r="M342" s="30">
        <f>N342+O342+V342</f>
        <v>95277.34</v>
      </c>
      <c r="N342" s="30">
        <f>I342*E341</f>
        <v>84913.52</v>
      </c>
      <c r="O342" s="30">
        <f>I342*F341</f>
        <v>6421.78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f t="shared" ref="U342" si="822">O342</f>
        <v>6421.78</v>
      </c>
      <c r="V342" s="30">
        <f>I342*G341</f>
        <v>3942.04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f t="shared" ref="AB342" si="823">V342</f>
        <v>3942.04</v>
      </c>
      <c r="AC342" s="30">
        <f t="shared" ref="AC342" si="824">I342*H341</f>
        <v>2052.44</v>
      </c>
      <c r="AD342" s="30">
        <f t="shared" ref="AD342" si="825">AC342</f>
        <v>2052.44</v>
      </c>
      <c r="AE342" s="30">
        <v>0</v>
      </c>
      <c r="AF342" s="30">
        <v>0</v>
      </c>
      <c r="AG342" s="30">
        <v>0</v>
      </c>
      <c r="AH342" s="30">
        <v>0</v>
      </c>
      <c r="AI342" s="30">
        <f t="shared" ref="AI342" si="826">AC342</f>
        <v>2052.44</v>
      </c>
      <c r="AJ342" s="30">
        <v>0</v>
      </c>
      <c r="AK342" s="30">
        <v>0</v>
      </c>
      <c r="AL342" s="30">
        <v>0</v>
      </c>
      <c r="AM342" s="38">
        <v>0</v>
      </c>
    </row>
    <row r="343" spans="1:39" s="2" customFormat="1" ht="16.5" thickBot="1" x14ac:dyDescent="0.25">
      <c r="A343" s="81"/>
      <c r="B343" s="35" t="s">
        <v>187</v>
      </c>
      <c r="C343" s="67"/>
      <c r="D343" s="67"/>
      <c r="E343" s="67"/>
      <c r="F343" s="67"/>
      <c r="G343" s="67"/>
      <c r="H343" s="67"/>
      <c r="I343" s="55"/>
      <c r="J343" s="52"/>
      <c r="K343" s="39"/>
      <c r="L343" s="59">
        <f>M343+AC343</f>
        <v>0</v>
      </c>
      <c r="M343" s="39">
        <f t="shared" ref="M343" si="827">N343</f>
        <v>0</v>
      </c>
      <c r="N343" s="39">
        <f>I343*E341</f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41">
        <v>0</v>
      </c>
    </row>
    <row r="344" spans="1:39" s="3" customFormat="1" ht="47.25" hidden="1" customHeight="1" x14ac:dyDescent="0.2">
      <c r="A344" s="79">
        <v>104</v>
      </c>
      <c r="B344" s="34" t="s">
        <v>113</v>
      </c>
      <c r="C344" s="65">
        <f>D344+H344</f>
        <v>48647.42</v>
      </c>
      <c r="D344" s="65">
        <f>E344+F344+G344</f>
        <v>47621.2</v>
      </c>
      <c r="E344" s="65">
        <v>42456.76</v>
      </c>
      <c r="F344" s="65">
        <v>3193.42</v>
      </c>
      <c r="G344" s="65">
        <v>1971.02</v>
      </c>
      <c r="H344" s="65">
        <v>1026.22</v>
      </c>
      <c r="I344" s="53">
        <f t="shared" si="685"/>
        <v>0</v>
      </c>
      <c r="J344" s="50">
        <f t="shared" si="685"/>
        <v>0</v>
      </c>
      <c r="K344" s="36">
        <f t="shared" si="685"/>
        <v>0</v>
      </c>
      <c r="L344" s="36">
        <f t="shared" si="792"/>
        <v>0</v>
      </c>
      <c r="M344" s="36">
        <f t="shared" si="792"/>
        <v>0</v>
      </c>
      <c r="N344" s="36">
        <f t="shared" si="792"/>
        <v>0</v>
      </c>
      <c r="O344" s="36">
        <f t="shared" si="792"/>
        <v>0</v>
      </c>
      <c r="P344" s="36">
        <f t="shared" si="792"/>
        <v>0</v>
      </c>
      <c r="Q344" s="36">
        <f t="shared" si="792"/>
        <v>0</v>
      </c>
      <c r="R344" s="36">
        <f t="shared" si="792"/>
        <v>0</v>
      </c>
      <c r="S344" s="36">
        <f t="shared" si="792"/>
        <v>0</v>
      </c>
      <c r="T344" s="36">
        <f t="shared" si="792"/>
        <v>0</v>
      </c>
      <c r="U344" s="36">
        <f t="shared" si="792"/>
        <v>0</v>
      </c>
      <c r="V344" s="36">
        <f t="shared" si="792"/>
        <v>0</v>
      </c>
      <c r="W344" s="36">
        <f t="shared" si="792"/>
        <v>0</v>
      </c>
      <c r="X344" s="36">
        <f t="shared" si="792"/>
        <v>0</v>
      </c>
      <c r="Y344" s="36">
        <f t="shared" si="792"/>
        <v>0</v>
      </c>
      <c r="Z344" s="36">
        <f t="shared" ref="Z344:AC344" si="828">Z345+Z346</f>
        <v>0</v>
      </c>
      <c r="AA344" s="36">
        <f t="shared" si="828"/>
        <v>0</v>
      </c>
      <c r="AB344" s="36">
        <f t="shared" si="828"/>
        <v>0</v>
      </c>
      <c r="AC344" s="36">
        <f t="shared" si="828"/>
        <v>0</v>
      </c>
      <c r="AD344" s="36">
        <f t="shared" ref="AD344" si="829">AD345+AD346</f>
        <v>0</v>
      </c>
      <c r="AE344" s="36">
        <f t="shared" si="792"/>
        <v>0</v>
      </c>
      <c r="AF344" s="36">
        <f t="shared" si="792"/>
        <v>0</v>
      </c>
      <c r="AG344" s="36">
        <f t="shared" si="792"/>
        <v>0</v>
      </c>
      <c r="AH344" s="36">
        <f t="shared" si="792"/>
        <v>0</v>
      </c>
      <c r="AI344" s="36">
        <f t="shared" si="792"/>
        <v>0</v>
      </c>
      <c r="AJ344" s="36"/>
      <c r="AK344" s="36">
        <f t="shared" si="792"/>
        <v>0</v>
      </c>
      <c r="AL344" s="36">
        <f t="shared" si="792"/>
        <v>0</v>
      </c>
      <c r="AM344" s="37">
        <f t="shared" si="792"/>
        <v>0</v>
      </c>
    </row>
    <row r="345" spans="1:39" s="2" customFormat="1" ht="15.75" hidden="1" customHeight="1" x14ac:dyDescent="0.2">
      <c r="A345" s="80"/>
      <c r="B345" s="31" t="s">
        <v>190</v>
      </c>
      <c r="C345" s="66"/>
      <c r="D345" s="66"/>
      <c r="E345" s="66"/>
      <c r="F345" s="66"/>
      <c r="G345" s="66"/>
      <c r="H345" s="66"/>
      <c r="I345" s="54">
        <v>0</v>
      </c>
      <c r="J345" s="51"/>
      <c r="K345" s="30"/>
      <c r="L345" s="29">
        <f>M345+AD345</f>
        <v>0</v>
      </c>
      <c r="M345" s="30">
        <f>N345+O345+V345</f>
        <v>0</v>
      </c>
      <c r="N345" s="30">
        <f>I345*E344</f>
        <v>0</v>
      </c>
      <c r="O345" s="30">
        <f>I345*F344</f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f t="shared" ref="U345" si="830">O345</f>
        <v>0</v>
      </c>
      <c r="V345" s="30">
        <f>I345*G344</f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f t="shared" ref="AB345" si="831">V345</f>
        <v>0</v>
      </c>
      <c r="AC345" s="30">
        <f t="shared" ref="AC345" si="832">I345*H344</f>
        <v>0</v>
      </c>
      <c r="AD345" s="30">
        <f t="shared" ref="AD345" si="833">AC345</f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f t="shared" ref="AI345" si="834">AC345</f>
        <v>0</v>
      </c>
      <c r="AJ345" s="30"/>
      <c r="AK345" s="30">
        <v>0</v>
      </c>
      <c r="AL345" s="30">
        <v>0</v>
      </c>
      <c r="AM345" s="38">
        <v>0</v>
      </c>
    </row>
    <row r="346" spans="1:39" s="2" customFormat="1" ht="16.5" hidden="1" customHeight="1" thickBot="1" x14ac:dyDescent="0.25">
      <c r="A346" s="81"/>
      <c r="B346" s="35" t="s">
        <v>187</v>
      </c>
      <c r="C346" s="67"/>
      <c r="D346" s="67"/>
      <c r="E346" s="67"/>
      <c r="F346" s="67"/>
      <c r="G346" s="67"/>
      <c r="H346" s="67"/>
      <c r="I346" s="55"/>
      <c r="J346" s="52"/>
      <c r="K346" s="39"/>
      <c r="L346" s="59">
        <f>M346+AC346</f>
        <v>0</v>
      </c>
      <c r="M346" s="39">
        <f t="shared" ref="M346" si="835">N346</f>
        <v>0</v>
      </c>
      <c r="N346" s="39">
        <f>I346*E344</f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0</v>
      </c>
      <c r="AJ346" s="39"/>
      <c r="AK346" s="39">
        <v>0</v>
      </c>
      <c r="AL346" s="39">
        <v>0</v>
      </c>
      <c r="AM346" s="41">
        <v>0</v>
      </c>
    </row>
    <row r="347" spans="1:39" s="3" customFormat="1" ht="47.25" hidden="1" customHeight="1" x14ac:dyDescent="0.2">
      <c r="A347" s="79">
        <v>105</v>
      </c>
      <c r="B347" s="34" t="s">
        <v>114</v>
      </c>
      <c r="C347" s="65">
        <f>D347+H347</f>
        <v>91482.69</v>
      </c>
      <c r="D347" s="65">
        <f>E347+F347+G347</f>
        <v>46410.369999999995</v>
      </c>
      <c r="E347" s="65">
        <v>30949.51</v>
      </c>
      <c r="F347" s="65">
        <v>12142.05</v>
      </c>
      <c r="G347" s="65">
        <v>3318.81</v>
      </c>
      <c r="H347" s="65">
        <v>45072.32</v>
      </c>
      <c r="I347" s="53">
        <f t="shared" si="685"/>
        <v>0</v>
      </c>
      <c r="J347" s="50">
        <f t="shared" si="685"/>
        <v>0</v>
      </c>
      <c r="K347" s="36">
        <f t="shared" si="685"/>
        <v>0</v>
      </c>
      <c r="L347" s="36">
        <f t="shared" ref="L347:AM362" si="836">L348+L349</f>
        <v>0</v>
      </c>
      <c r="M347" s="36">
        <f t="shared" si="836"/>
        <v>0</v>
      </c>
      <c r="N347" s="36">
        <f t="shared" si="836"/>
        <v>0</v>
      </c>
      <c r="O347" s="36">
        <f t="shared" si="836"/>
        <v>0</v>
      </c>
      <c r="P347" s="36">
        <f t="shared" si="836"/>
        <v>0</v>
      </c>
      <c r="Q347" s="36">
        <f t="shared" si="836"/>
        <v>0</v>
      </c>
      <c r="R347" s="36">
        <f t="shared" si="836"/>
        <v>0</v>
      </c>
      <c r="S347" s="36">
        <f t="shared" si="836"/>
        <v>0</v>
      </c>
      <c r="T347" s="36">
        <f t="shared" si="836"/>
        <v>0</v>
      </c>
      <c r="U347" s="36">
        <f t="shared" si="836"/>
        <v>0</v>
      </c>
      <c r="V347" s="36">
        <f t="shared" si="836"/>
        <v>0</v>
      </c>
      <c r="W347" s="36">
        <f t="shared" si="836"/>
        <v>0</v>
      </c>
      <c r="X347" s="36">
        <f t="shared" si="836"/>
        <v>0</v>
      </c>
      <c r="Y347" s="36">
        <f t="shared" si="836"/>
        <v>0</v>
      </c>
      <c r="Z347" s="36">
        <f t="shared" si="836"/>
        <v>0</v>
      </c>
      <c r="AA347" s="36">
        <f t="shared" si="836"/>
        <v>0</v>
      </c>
      <c r="AB347" s="36">
        <f t="shared" si="836"/>
        <v>0</v>
      </c>
      <c r="AC347" s="36">
        <f t="shared" si="836"/>
        <v>0</v>
      </c>
      <c r="AD347" s="36">
        <f t="shared" ref="AD347" si="837">AD348+AD349</f>
        <v>0</v>
      </c>
      <c r="AE347" s="36">
        <f t="shared" si="836"/>
        <v>0</v>
      </c>
      <c r="AF347" s="36">
        <f t="shared" si="836"/>
        <v>0</v>
      </c>
      <c r="AG347" s="36">
        <f t="shared" si="836"/>
        <v>0</v>
      </c>
      <c r="AH347" s="36">
        <f t="shared" si="836"/>
        <v>0</v>
      </c>
      <c r="AI347" s="36">
        <f t="shared" si="836"/>
        <v>0</v>
      </c>
      <c r="AJ347" s="36"/>
      <c r="AK347" s="36">
        <f t="shared" si="836"/>
        <v>0</v>
      </c>
      <c r="AL347" s="36">
        <f t="shared" si="836"/>
        <v>0</v>
      </c>
      <c r="AM347" s="37">
        <f t="shared" si="836"/>
        <v>0</v>
      </c>
    </row>
    <row r="348" spans="1:39" s="2" customFormat="1" ht="15.75" hidden="1" customHeight="1" x14ac:dyDescent="0.2">
      <c r="A348" s="80"/>
      <c r="B348" s="31" t="s">
        <v>190</v>
      </c>
      <c r="C348" s="66"/>
      <c r="D348" s="66"/>
      <c r="E348" s="66"/>
      <c r="F348" s="66"/>
      <c r="G348" s="66"/>
      <c r="H348" s="66"/>
      <c r="I348" s="54">
        <v>0</v>
      </c>
      <c r="J348" s="51"/>
      <c r="K348" s="30"/>
      <c r="L348" s="29">
        <f>M348+AD348</f>
        <v>0</v>
      </c>
      <c r="M348" s="30">
        <f>N348+O348+V348</f>
        <v>0</v>
      </c>
      <c r="N348" s="30">
        <f>I348*E347</f>
        <v>0</v>
      </c>
      <c r="O348" s="30">
        <f>I348*F347</f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f t="shared" ref="U348" si="838">O348</f>
        <v>0</v>
      </c>
      <c r="V348" s="30">
        <f>I348*G347</f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f t="shared" ref="AB348" si="839">V348</f>
        <v>0</v>
      </c>
      <c r="AC348" s="30">
        <f t="shared" ref="AC348" si="840">I348*H347</f>
        <v>0</v>
      </c>
      <c r="AD348" s="30">
        <f t="shared" ref="AD348" si="841">AC348</f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f t="shared" ref="AI348" si="842">AC348</f>
        <v>0</v>
      </c>
      <c r="AJ348" s="30"/>
      <c r="AK348" s="30">
        <v>0</v>
      </c>
      <c r="AL348" s="30">
        <v>0</v>
      </c>
      <c r="AM348" s="38">
        <v>0</v>
      </c>
    </row>
    <row r="349" spans="1:39" s="2" customFormat="1" ht="16.5" hidden="1" customHeight="1" thickBot="1" x14ac:dyDescent="0.25">
      <c r="A349" s="81"/>
      <c r="B349" s="35" t="s">
        <v>187</v>
      </c>
      <c r="C349" s="67"/>
      <c r="D349" s="67"/>
      <c r="E349" s="67"/>
      <c r="F349" s="67"/>
      <c r="G349" s="67"/>
      <c r="H349" s="67"/>
      <c r="I349" s="55"/>
      <c r="J349" s="52"/>
      <c r="K349" s="39"/>
      <c r="L349" s="59">
        <f>M349+AC349</f>
        <v>0</v>
      </c>
      <c r="M349" s="39">
        <f t="shared" ref="M349" si="843">N349</f>
        <v>0</v>
      </c>
      <c r="N349" s="39">
        <f>I349*E347</f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39">
        <v>0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0</v>
      </c>
      <c r="AG349" s="39">
        <v>0</v>
      </c>
      <c r="AH349" s="39">
        <v>0</v>
      </c>
      <c r="AI349" s="39">
        <v>0</v>
      </c>
      <c r="AJ349" s="39"/>
      <c r="AK349" s="39">
        <v>0</v>
      </c>
      <c r="AL349" s="39">
        <v>0</v>
      </c>
      <c r="AM349" s="41">
        <v>0</v>
      </c>
    </row>
    <row r="350" spans="1:39" s="3" customFormat="1" ht="47.25" x14ac:dyDescent="0.2">
      <c r="A350" s="79">
        <v>29</v>
      </c>
      <c r="B350" s="34" t="s">
        <v>115</v>
      </c>
      <c r="C350" s="65">
        <f>D350+H350</f>
        <v>93999.43</v>
      </c>
      <c r="D350" s="65">
        <f>E350+F350+G350</f>
        <v>48927.11</v>
      </c>
      <c r="E350" s="65">
        <v>30949.51</v>
      </c>
      <c r="F350" s="65">
        <v>14658.79</v>
      </c>
      <c r="G350" s="65">
        <v>3318.81</v>
      </c>
      <c r="H350" s="65">
        <v>45072.32</v>
      </c>
      <c r="I350" s="53">
        <f t="shared" si="685"/>
        <v>2</v>
      </c>
      <c r="J350" s="50">
        <f t="shared" si="685"/>
        <v>0</v>
      </c>
      <c r="K350" s="36">
        <f t="shared" si="685"/>
        <v>2</v>
      </c>
      <c r="L350" s="36">
        <f t="shared" si="836"/>
        <v>61899.02</v>
      </c>
      <c r="M350" s="36">
        <f t="shared" si="836"/>
        <v>61899.02</v>
      </c>
      <c r="N350" s="36">
        <f t="shared" si="836"/>
        <v>61899.02</v>
      </c>
      <c r="O350" s="36">
        <f t="shared" si="836"/>
        <v>0</v>
      </c>
      <c r="P350" s="36">
        <f t="shared" si="836"/>
        <v>0</v>
      </c>
      <c r="Q350" s="36">
        <f t="shared" si="836"/>
        <v>0</v>
      </c>
      <c r="R350" s="36">
        <f t="shared" si="836"/>
        <v>0</v>
      </c>
      <c r="S350" s="36">
        <f t="shared" si="836"/>
        <v>0</v>
      </c>
      <c r="T350" s="36">
        <f t="shared" si="836"/>
        <v>0</v>
      </c>
      <c r="U350" s="36">
        <f t="shared" si="836"/>
        <v>0</v>
      </c>
      <c r="V350" s="36">
        <f t="shared" si="836"/>
        <v>0</v>
      </c>
      <c r="W350" s="36">
        <f t="shared" si="836"/>
        <v>0</v>
      </c>
      <c r="X350" s="36">
        <f t="shared" si="836"/>
        <v>0</v>
      </c>
      <c r="Y350" s="36">
        <f t="shared" si="836"/>
        <v>0</v>
      </c>
      <c r="Z350" s="36">
        <f t="shared" si="836"/>
        <v>0</v>
      </c>
      <c r="AA350" s="36">
        <f t="shared" si="836"/>
        <v>0</v>
      </c>
      <c r="AB350" s="36">
        <f t="shared" si="836"/>
        <v>0</v>
      </c>
      <c r="AC350" s="36">
        <f t="shared" si="836"/>
        <v>0</v>
      </c>
      <c r="AD350" s="36">
        <f t="shared" ref="AD350" si="844">AD351+AD352</f>
        <v>0</v>
      </c>
      <c r="AE350" s="36">
        <f t="shared" si="836"/>
        <v>0</v>
      </c>
      <c r="AF350" s="36">
        <f t="shared" si="836"/>
        <v>0</v>
      </c>
      <c r="AG350" s="36">
        <f t="shared" si="836"/>
        <v>0</v>
      </c>
      <c r="AH350" s="36">
        <f t="shared" si="836"/>
        <v>0</v>
      </c>
      <c r="AI350" s="36">
        <f t="shared" si="836"/>
        <v>0</v>
      </c>
      <c r="AJ350" s="36">
        <f t="shared" ref="AJ350" si="845">AJ351+AJ352</f>
        <v>0</v>
      </c>
      <c r="AK350" s="36">
        <f t="shared" si="836"/>
        <v>0</v>
      </c>
      <c r="AL350" s="36">
        <f t="shared" si="836"/>
        <v>0</v>
      </c>
      <c r="AM350" s="37">
        <f t="shared" si="836"/>
        <v>0</v>
      </c>
    </row>
    <row r="351" spans="1:39" s="2" customFormat="1" ht="15.75" x14ac:dyDescent="0.2">
      <c r="A351" s="80"/>
      <c r="B351" s="31" t="s">
        <v>190</v>
      </c>
      <c r="C351" s="66"/>
      <c r="D351" s="66"/>
      <c r="E351" s="66"/>
      <c r="F351" s="66"/>
      <c r="G351" s="66"/>
      <c r="H351" s="66"/>
      <c r="I351" s="54"/>
      <c r="J351" s="51"/>
      <c r="K351" s="30"/>
      <c r="L351" s="29">
        <f>M351+AD351</f>
        <v>0</v>
      </c>
      <c r="M351" s="30">
        <f>N351+O351+V351</f>
        <v>0</v>
      </c>
      <c r="N351" s="30">
        <f>I351*E350</f>
        <v>0</v>
      </c>
      <c r="O351" s="30">
        <f>I351*F350</f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f t="shared" ref="U351" si="846">O351</f>
        <v>0</v>
      </c>
      <c r="V351" s="30">
        <f>I351*G350</f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f t="shared" ref="AB351" si="847">V351</f>
        <v>0</v>
      </c>
      <c r="AC351" s="30">
        <f t="shared" ref="AC351" si="848">I351*H350</f>
        <v>0</v>
      </c>
      <c r="AD351" s="30">
        <f t="shared" ref="AD351" si="849">AC351</f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f t="shared" ref="AI351:AJ351" si="850">AC351</f>
        <v>0</v>
      </c>
      <c r="AJ351" s="30">
        <f t="shared" si="850"/>
        <v>0</v>
      </c>
      <c r="AK351" s="30">
        <v>0</v>
      </c>
      <c r="AL351" s="30">
        <v>0</v>
      </c>
      <c r="AM351" s="38">
        <v>0</v>
      </c>
    </row>
    <row r="352" spans="1:39" s="2" customFormat="1" ht="16.5" thickBot="1" x14ac:dyDescent="0.25">
      <c r="A352" s="81"/>
      <c r="B352" s="35" t="s">
        <v>187</v>
      </c>
      <c r="C352" s="67"/>
      <c r="D352" s="67"/>
      <c r="E352" s="67"/>
      <c r="F352" s="67"/>
      <c r="G352" s="67"/>
      <c r="H352" s="67"/>
      <c r="I352" s="55">
        <v>2</v>
      </c>
      <c r="J352" s="52"/>
      <c r="K352" s="39">
        <v>2</v>
      </c>
      <c r="L352" s="59">
        <f>M352+AC352</f>
        <v>61899.02</v>
      </c>
      <c r="M352" s="39">
        <f t="shared" ref="M352" si="851">N352</f>
        <v>61899.02</v>
      </c>
      <c r="N352" s="39">
        <f>I352*E350</f>
        <v>61899.02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41">
        <v>0</v>
      </c>
    </row>
    <row r="353" spans="1:39" s="3" customFormat="1" ht="78.75" x14ac:dyDescent="0.2">
      <c r="A353" s="79">
        <v>30</v>
      </c>
      <c r="B353" s="34" t="s">
        <v>116</v>
      </c>
      <c r="C353" s="65">
        <f>D353+H353</f>
        <v>91860.9</v>
      </c>
      <c r="D353" s="65">
        <f>E353+F353+G353</f>
        <v>46788.579999999994</v>
      </c>
      <c r="E353" s="65">
        <v>30949.51</v>
      </c>
      <c r="F353" s="65">
        <v>12520.26</v>
      </c>
      <c r="G353" s="65">
        <v>3318.81</v>
      </c>
      <c r="H353" s="65">
        <v>45072.32</v>
      </c>
      <c r="I353" s="53">
        <f t="shared" ref="I353:K416" si="852">I354+I355</f>
        <v>1</v>
      </c>
      <c r="J353" s="50">
        <f t="shared" si="852"/>
        <v>0</v>
      </c>
      <c r="K353" s="36">
        <f t="shared" si="852"/>
        <v>1</v>
      </c>
      <c r="L353" s="36">
        <f t="shared" si="836"/>
        <v>91860.9</v>
      </c>
      <c r="M353" s="36">
        <f t="shared" si="836"/>
        <v>46788.579999999994</v>
      </c>
      <c r="N353" s="36">
        <f t="shared" si="836"/>
        <v>30949.51</v>
      </c>
      <c r="O353" s="36">
        <f t="shared" si="836"/>
        <v>12520.26</v>
      </c>
      <c r="P353" s="36">
        <f t="shared" si="836"/>
        <v>0</v>
      </c>
      <c r="Q353" s="36">
        <f t="shared" si="836"/>
        <v>0</v>
      </c>
      <c r="R353" s="36">
        <f t="shared" si="836"/>
        <v>0</v>
      </c>
      <c r="S353" s="36">
        <f t="shared" si="836"/>
        <v>0</v>
      </c>
      <c r="T353" s="36">
        <f t="shared" si="836"/>
        <v>0</v>
      </c>
      <c r="U353" s="36">
        <f t="shared" si="836"/>
        <v>12520.26</v>
      </c>
      <c r="V353" s="36">
        <f t="shared" si="836"/>
        <v>3318.81</v>
      </c>
      <c r="W353" s="36">
        <f t="shared" si="836"/>
        <v>0</v>
      </c>
      <c r="X353" s="36">
        <f t="shared" si="836"/>
        <v>0</v>
      </c>
      <c r="Y353" s="36">
        <f t="shared" si="836"/>
        <v>0</v>
      </c>
      <c r="Z353" s="36">
        <f t="shared" si="836"/>
        <v>0</v>
      </c>
      <c r="AA353" s="36">
        <f t="shared" si="836"/>
        <v>0</v>
      </c>
      <c r="AB353" s="36">
        <f t="shared" si="836"/>
        <v>3318.81</v>
      </c>
      <c r="AC353" s="36">
        <f t="shared" si="836"/>
        <v>45072.32</v>
      </c>
      <c r="AD353" s="36">
        <f t="shared" ref="AD353" si="853">AD354+AD355</f>
        <v>45072.32</v>
      </c>
      <c r="AE353" s="36">
        <f t="shared" si="836"/>
        <v>0</v>
      </c>
      <c r="AF353" s="36">
        <f t="shared" si="836"/>
        <v>0</v>
      </c>
      <c r="AG353" s="36">
        <f t="shared" si="836"/>
        <v>0</v>
      </c>
      <c r="AH353" s="36">
        <f t="shared" si="836"/>
        <v>0</v>
      </c>
      <c r="AI353" s="36">
        <f t="shared" si="836"/>
        <v>0</v>
      </c>
      <c r="AJ353" s="36">
        <f t="shared" si="836"/>
        <v>45072.32</v>
      </c>
      <c r="AK353" s="36">
        <f t="shared" si="836"/>
        <v>0</v>
      </c>
      <c r="AL353" s="36">
        <f t="shared" si="836"/>
        <v>0</v>
      </c>
      <c r="AM353" s="37">
        <f t="shared" si="836"/>
        <v>0</v>
      </c>
    </row>
    <row r="354" spans="1:39" s="2" customFormat="1" ht="15.75" x14ac:dyDescent="0.2">
      <c r="A354" s="80"/>
      <c r="B354" s="31" t="s">
        <v>190</v>
      </c>
      <c r="C354" s="66"/>
      <c r="D354" s="66"/>
      <c r="E354" s="66"/>
      <c r="F354" s="66"/>
      <c r="G354" s="66"/>
      <c r="H354" s="66"/>
      <c r="I354" s="54">
        <v>1</v>
      </c>
      <c r="J354" s="51"/>
      <c r="K354" s="30">
        <v>1</v>
      </c>
      <c r="L354" s="29">
        <f>M354+AD354</f>
        <v>91860.9</v>
      </c>
      <c r="M354" s="30">
        <f>N354+O354+V354</f>
        <v>46788.579999999994</v>
      </c>
      <c r="N354" s="30">
        <f>I354*E353</f>
        <v>30949.51</v>
      </c>
      <c r="O354" s="30">
        <f>I354*F353</f>
        <v>12520.26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f t="shared" ref="U354" si="854">O354</f>
        <v>12520.26</v>
      </c>
      <c r="V354" s="30">
        <f>I354*G353</f>
        <v>3318.81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f t="shared" ref="AB354" si="855">V354</f>
        <v>3318.81</v>
      </c>
      <c r="AC354" s="30">
        <f t="shared" ref="AC354" si="856">I354*H353</f>
        <v>45072.32</v>
      </c>
      <c r="AD354" s="30">
        <f t="shared" ref="AD354" si="857">AC354</f>
        <v>45072.32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f>AC354</f>
        <v>45072.32</v>
      </c>
      <c r="AK354" s="30">
        <v>0</v>
      </c>
      <c r="AL354" s="30">
        <v>0</v>
      </c>
      <c r="AM354" s="38">
        <v>0</v>
      </c>
    </row>
    <row r="355" spans="1:39" s="2" customFormat="1" ht="16.5" thickBot="1" x14ac:dyDescent="0.25">
      <c r="A355" s="81"/>
      <c r="B355" s="35" t="s">
        <v>187</v>
      </c>
      <c r="C355" s="67"/>
      <c r="D355" s="67"/>
      <c r="E355" s="67"/>
      <c r="F355" s="67"/>
      <c r="G355" s="67"/>
      <c r="H355" s="67"/>
      <c r="I355" s="55"/>
      <c r="J355" s="52"/>
      <c r="K355" s="39"/>
      <c r="L355" s="59">
        <f>M355+AC355</f>
        <v>0</v>
      </c>
      <c r="M355" s="39">
        <f t="shared" ref="M355" si="858">N355</f>
        <v>0</v>
      </c>
      <c r="N355" s="39">
        <f>I355*E353</f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0</v>
      </c>
      <c r="AJ355" s="39">
        <v>0</v>
      </c>
      <c r="AK355" s="39">
        <v>0</v>
      </c>
      <c r="AL355" s="39">
        <v>0</v>
      </c>
      <c r="AM355" s="41">
        <v>0</v>
      </c>
    </row>
    <row r="356" spans="1:39" s="3" customFormat="1" ht="78.75" hidden="1" customHeight="1" x14ac:dyDescent="0.2">
      <c r="A356" s="79">
        <v>108</v>
      </c>
      <c r="B356" s="34" t="s">
        <v>117</v>
      </c>
      <c r="C356" s="65">
        <f>D356+H356</f>
        <v>93251.489999999991</v>
      </c>
      <c r="D356" s="65">
        <f>E356+F356+G356</f>
        <v>48179.17</v>
      </c>
      <c r="E356" s="65">
        <v>30949.51</v>
      </c>
      <c r="F356" s="65">
        <v>13910.85</v>
      </c>
      <c r="G356" s="65">
        <v>3318.81</v>
      </c>
      <c r="H356" s="65">
        <v>45072.32</v>
      </c>
      <c r="I356" s="53">
        <f t="shared" si="852"/>
        <v>0</v>
      </c>
      <c r="J356" s="50">
        <f t="shared" si="852"/>
        <v>0</v>
      </c>
      <c r="K356" s="36">
        <f t="shared" si="852"/>
        <v>0</v>
      </c>
      <c r="L356" s="36">
        <f t="shared" si="836"/>
        <v>0</v>
      </c>
      <c r="M356" s="36">
        <f t="shared" si="836"/>
        <v>0</v>
      </c>
      <c r="N356" s="36">
        <f t="shared" si="836"/>
        <v>0</v>
      </c>
      <c r="O356" s="36">
        <f t="shared" si="836"/>
        <v>0</v>
      </c>
      <c r="P356" s="36">
        <f t="shared" si="836"/>
        <v>0</v>
      </c>
      <c r="Q356" s="36">
        <f t="shared" si="836"/>
        <v>0</v>
      </c>
      <c r="R356" s="36">
        <f t="shared" si="836"/>
        <v>0</v>
      </c>
      <c r="S356" s="36">
        <f t="shared" si="836"/>
        <v>0</v>
      </c>
      <c r="T356" s="36">
        <f t="shared" si="836"/>
        <v>0</v>
      </c>
      <c r="U356" s="36">
        <f t="shared" si="836"/>
        <v>0</v>
      </c>
      <c r="V356" s="36">
        <f t="shared" si="836"/>
        <v>0</v>
      </c>
      <c r="W356" s="36">
        <f t="shared" si="836"/>
        <v>0</v>
      </c>
      <c r="X356" s="36">
        <f t="shared" si="836"/>
        <v>0</v>
      </c>
      <c r="Y356" s="36">
        <f t="shared" si="836"/>
        <v>0</v>
      </c>
      <c r="Z356" s="36">
        <f t="shared" si="836"/>
        <v>0</v>
      </c>
      <c r="AA356" s="36">
        <f t="shared" si="836"/>
        <v>0</v>
      </c>
      <c r="AB356" s="36">
        <f t="shared" si="836"/>
        <v>0</v>
      </c>
      <c r="AC356" s="36">
        <f t="shared" si="836"/>
        <v>0</v>
      </c>
      <c r="AD356" s="36">
        <f t="shared" ref="AD356" si="859">AD357+AD358</f>
        <v>0</v>
      </c>
      <c r="AE356" s="36">
        <f t="shared" si="836"/>
        <v>0</v>
      </c>
      <c r="AF356" s="36">
        <f t="shared" si="836"/>
        <v>0</v>
      </c>
      <c r="AG356" s="36">
        <f t="shared" si="836"/>
        <v>0</v>
      </c>
      <c r="AH356" s="36">
        <f t="shared" si="836"/>
        <v>0</v>
      </c>
      <c r="AI356" s="36">
        <f t="shared" si="836"/>
        <v>0</v>
      </c>
      <c r="AJ356" s="36"/>
      <c r="AK356" s="36">
        <f t="shared" si="836"/>
        <v>0</v>
      </c>
      <c r="AL356" s="36">
        <f t="shared" si="836"/>
        <v>0</v>
      </c>
      <c r="AM356" s="37">
        <f t="shared" si="836"/>
        <v>0</v>
      </c>
    </row>
    <row r="357" spans="1:39" s="2" customFormat="1" ht="15.75" hidden="1" customHeight="1" x14ac:dyDescent="0.2">
      <c r="A357" s="80"/>
      <c r="B357" s="31" t="s">
        <v>190</v>
      </c>
      <c r="C357" s="66"/>
      <c r="D357" s="66"/>
      <c r="E357" s="66"/>
      <c r="F357" s="66"/>
      <c r="G357" s="66"/>
      <c r="H357" s="66"/>
      <c r="I357" s="54">
        <v>0</v>
      </c>
      <c r="J357" s="51"/>
      <c r="K357" s="30"/>
      <c r="L357" s="29">
        <f>M357+AD357</f>
        <v>0</v>
      </c>
      <c r="M357" s="30">
        <f>N357+O357+V357</f>
        <v>0</v>
      </c>
      <c r="N357" s="30">
        <f>I357*E356</f>
        <v>0</v>
      </c>
      <c r="O357" s="30">
        <f>I357*F356</f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f t="shared" ref="U357" si="860">O357</f>
        <v>0</v>
      </c>
      <c r="V357" s="30">
        <f>I357*G356</f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f t="shared" ref="AB357" si="861">V357</f>
        <v>0</v>
      </c>
      <c r="AC357" s="30">
        <f t="shared" ref="AC357" si="862">I357*H356</f>
        <v>0</v>
      </c>
      <c r="AD357" s="30">
        <f t="shared" ref="AD357" si="863">AC357</f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/>
      <c r="AK357" s="30">
        <v>0</v>
      </c>
      <c r="AL357" s="30">
        <v>0</v>
      </c>
      <c r="AM357" s="38">
        <v>0</v>
      </c>
    </row>
    <row r="358" spans="1:39" s="2" customFormat="1" ht="16.5" hidden="1" customHeight="1" thickBot="1" x14ac:dyDescent="0.25">
      <c r="A358" s="81"/>
      <c r="B358" s="35" t="s">
        <v>187</v>
      </c>
      <c r="C358" s="67"/>
      <c r="D358" s="67"/>
      <c r="E358" s="67"/>
      <c r="F358" s="67"/>
      <c r="G358" s="67"/>
      <c r="H358" s="67"/>
      <c r="I358" s="55"/>
      <c r="J358" s="52"/>
      <c r="K358" s="39"/>
      <c r="L358" s="59">
        <f>M358+AC358</f>
        <v>0</v>
      </c>
      <c r="M358" s="39">
        <f t="shared" ref="M358" si="864">N358</f>
        <v>0</v>
      </c>
      <c r="N358" s="39">
        <f>I358*E356</f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0</v>
      </c>
      <c r="AJ358" s="39"/>
      <c r="AK358" s="39">
        <v>0</v>
      </c>
      <c r="AL358" s="39">
        <v>0</v>
      </c>
      <c r="AM358" s="41">
        <v>0</v>
      </c>
    </row>
    <row r="359" spans="1:39" s="3" customFormat="1" ht="47.25" hidden="1" customHeight="1" x14ac:dyDescent="0.2">
      <c r="A359" s="79">
        <v>109</v>
      </c>
      <c r="B359" s="34" t="s">
        <v>118</v>
      </c>
      <c r="C359" s="65">
        <f>D359+H359</f>
        <v>91752.15</v>
      </c>
      <c r="D359" s="65">
        <f>E359+F359+G359</f>
        <v>46679.829999999994</v>
      </c>
      <c r="E359" s="65">
        <v>30949.51</v>
      </c>
      <c r="F359" s="65">
        <v>12411.51</v>
      </c>
      <c r="G359" s="65">
        <v>3318.81</v>
      </c>
      <c r="H359" s="65">
        <v>45072.32</v>
      </c>
      <c r="I359" s="53">
        <f t="shared" si="852"/>
        <v>0</v>
      </c>
      <c r="J359" s="50">
        <f t="shared" si="852"/>
        <v>0</v>
      </c>
      <c r="K359" s="36">
        <f t="shared" si="852"/>
        <v>0</v>
      </c>
      <c r="L359" s="36">
        <f t="shared" si="836"/>
        <v>0</v>
      </c>
      <c r="M359" s="36">
        <f t="shared" si="836"/>
        <v>0</v>
      </c>
      <c r="N359" s="36">
        <f t="shared" si="836"/>
        <v>0</v>
      </c>
      <c r="O359" s="36">
        <f t="shared" si="836"/>
        <v>0</v>
      </c>
      <c r="P359" s="36">
        <f t="shared" si="836"/>
        <v>0</v>
      </c>
      <c r="Q359" s="36">
        <f t="shared" si="836"/>
        <v>0</v>
      </c>
      <c r="R359" s="36">
        <f t="shared" si="836"/>
        <v>0</v>
      </c>
      <c r="S359" s="36">
        <f t="shared" si="836"/>
        <v>0</v>
      </c>
      <c r="T359" s="36">
        <f t="shared" si="836"/>
        <v>0</v>
      </c>
      <c r="U359" s="36">
        <f t="shared" si="836"/>
        <v>0</v>
      </c>
      <c r="V359" s="36">
        <f t="shared" si="836"/>
        <v>0</v>
      </c>
      <c r="W359" s="36">
        <f t="shared" si="836"/>
        <v>0</v>
      </c>
      <c r="X359" s="36">
        <f t="shared" si="836"/>
        <v>0</v>
      </c>
      <c r="Y359" s="36">
        <f t="shared" si="836"/>
        <v>0</v>
      </c>
      <c r="Z359" s="36">
        <f t="shared" si="836"/>
        <v>0</v>
      </c>
      <c r="AA359" s="36">
        <f t="shared" si="836"/>
        <v>0</v>
      </c>
      <c r="AB359" s="36">
        <f t="shared" si="836"/>
        <v>0</v>
      </c>
      <c r="AC359" s="36">
        <f t="shared" si="836"/>
        <v>0</v>
      </c>
      <c r="AD359" s="36">
        <f t="shared" ref="AD359" si="865">AD360+AD361</f>
        <v>0</v>
      </c>
      <c r="AE359" s="36">
        <f t="shared" si="836"/>
        <v>0</v>
      </c>
      <c r="AF359" s="36">
        <f t="shared" si="836"/>
        <v>0</v>
      </c>
      <c r="AG359" s="36">
        <f t="shared" si="836"/>
        <v>0</v>
      </c>
      <c r="AH359" s="36">
        <f t="shared" si="836"/>
        <v>0</v>
      </c>
      <c r="AI359" s="36">
        <f t="shared" si="836"/>
        <v>0</v>
      </c>
      <c r="AJ359" s="36"/>
      <c r="AK359" s="36">
        <f t="shared" si="836"/>
        <v>0</v>
      </c>
      <c r="AL359" s="36">
        <f t="shared" si="836"/>
        <v>0</v>
      </c>
      <c r="AM359" s="37">
        <f t="shared" si="836"/>
        <v>0</v>
      </c>
    </row>
    <row r="360" spans="1:39" s="2" customFormat="1" ht="15.75" hidden="1" customHeight="1" x14ac:dyDescent="0.2">
      <c r="A360" s="80"/>
      <c r="B360" s="31" t="s">
        <v>190</v>
      </c>
      <c r="C360" s="66"/>
      <c r="D360" s="66"/>
      <c r="E360" s="66"/>
      <c r="F360" s="66"/>
      <c r="G360" s="66"/>
      <c r="H360" s="66"/>
      <c r="I360" s="54">
        <v>0</v>
      </c>
      <c r="J360" s="51"/>
      <c r="K360" s="30"/>
      <c r="L360" s="29">
        <f>M360+AD360</f>
        <v>0</v>
      </c>
      <c r="M360" s="30">
        <f>N360+O360+V360</f>
        <v>0</v>
      </c>
      <c r="N360" s="30">
        <f>I360*E359</f>
        <v>0</v>
      </c>
      <c r="O360" s="30">
        <f>I360*F359</f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f t="shared" ref="U360" si="866">O360</f>
        <v>0</v>
      </c>
      <c r="V360" s="30">
        <f>I360*G359</f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f t="shared" ref="AB360" si="867">V360</f>
        <v>0</v>
      </c>
      <c r="AC360" s="30">
        <f t="shared" ref="AC360" si="868">I360*H359</f>
        <v>0</v>
      </c>
      <c r="AD360" s="30">
        <f t="shared" ref="AD360" si="869">AC360</f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/>
      <c r="AK360" s="30">
        <v>0</v>
      </c>
      <c r="AL360" s="30">
        <v>0</v>
      </c>
      <c r="AM360" s="38">
        <v>0</v>
      </c>
    </row>
    <row r="361" spans="1:39" s="2" customFormat="1" ht="16.5" hidden="1" customHeight="1" thickBot="1" x14ac:dyDescent="0.25">
      <c r="A361" s="81"/>
      <c r="B361" s="35" t="s">
        <v>187</v>
      </c>
      <c r="C361" s="67"/>
      <c r="D361" s="67"/>
      <c r="E361" s="67"/>
      <c r="F361" s="67"/>
      <c r="G361" s="67"/>
      <c r="H361" s="67"/>
      <c r="I361" s="55"/>
      <c r="J361" s="52"/>
      <c r="K361" s="39"/>
      <c r="L361" s="59">
        <f>M361+AC361</f>
        <v>0</v>
      </c>
      <c r="M361" s="39">
        <f t="shared" ref="M361" si="870">N361</f>
        <v>0</v>
      </c>
      <c r="N361" s="39">
        <f>I361*E359</f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39">
        <v>0</v>
      </c>
      <c r="AC361" s="39">
        <v>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0</v>
      </c>
      <c r="AJ361" s="39"/>
      <c r="AK361" s="39">
        <v>0</v>
      </c>
      <c r="AL361" s="39">
        <v>0</v>
      </c>
      <c r="AM361" s="41">
        <v>0</v>
      </c>
    </row>
    <row r="362" spans="1:39" s="3" customFormat="1" ht="47.25" hidden="1" customHeight="1" x14ac:dyDescent="0.2">
      <c r="A362" s="79">
        <v>110</v>
      </c>
      <c r="B362" s="34" t="s">
        <v>119</v>
      </c>
      <c r="C362" s="65">
        <f>D362+H362</f>
        <v>92916.01999999999</v>
      </c>
      <c r="D362" s="65">
        <f>E362+F362+G362</f>
        <v>47843.7</v>
      </c>
      <c r="E362" s="65">
        <v>30949.51</v>
      </c>
      <c r="F362" s="65">
        <v>13575.38</v>
      </c>
      <c r="G362" s="65">
        <v>3318.81</v>
      </c>
      <c r="H362" s="65">
        <v>45072.32</v>
      </c>
      <c r="I362" s="53">
        <f t="shared" si="852"/>
        <v>0</v>
      </c>
      <c r="J362" s="50">
        <f t="shared" si="852"/>
        <v>0</v>
      </c>
      <c r="K362" s="36">
        <f t="shared" si="852"/>
        <v>0</v>
      </c>
      <c r="L362" s="36">
        <f t="shared" si="836"/>
        <v>0</v>
      </c>
      <c r="M362" s="36">
        <f t="shared" si="836"/>
        <v>0</v>
      </c>
      <c r="N362" s="36">
        <f t="shared" si="836"/>
        <v>0</v>
      </c>
      <c r="O362" s="36">
        <f t="shared" si="836"/>
        <v>0</v>
      </c>
      <c r="P362" s="36">
        <f t="shared" si="836"/>
        <v>0</v>
      </c>
      <c r="Q362" s="36">
        <f t="shared" si="836"/>
        <v>0</v>
      </c>
      <c r="R362" s="36">
        <f t="shared" si="836"/>
        <v>0</v>
      </c>
      <c r="S362" s="36">
        <f t="shared" si="836"/>
        <v>0</v>
      </c>
      <c r="T362" s="36">
        <f t="shared" si="836"/>
        <v>0</v>
      </c>
      <c r="U362" s="36">
        <f t="shared" si="836"/>
        <v>0</v>
      </c>
      <c r="V362" s="36">
        <f t="shared" si="836"/>
        <v>0</v>
      </c>
      <c r="W362" s="36">
        <f t="shared" si="836"/>
        <v>0</v>
      </c>
      <c r="X362" s="36">
        <f t="shared" si="836"/>
        <v>0</v>
      </c>
      <c r="Y362" s="36">
        <f t="shared" si="836"/>
        <v>0</v>
      </c>
      <c r="Z362" s="36">
        <f t="shared" ref="Z362:AC362" si="871">Z363+Z364</f>
        <v>0</v>
      </c>
      <c r="AA362" s="36">
        <f t="shared" si="871"/>
        <v>0</v>
      </c>
      <c r="AB362" s="36">
        <f t="shared" si="871"/>
        <v>0</v>
      </c>
      <c r="AC362" s="36">
        <f t="shared" si="871"/>
        <v>0</v>
      </c>
      <c r="AD362" s="36">
        <f t="shared" ref="AD362" si="872">AD363+AD364</f>
        <v>0</v>
      </c>
      <c r="AE362" s="36">
        <f t="shared" si="836"/>
        <v>0</v>
      </c>
      <c r="AF362" s="36">
        <f t="shared" si="836"/>
        <v>0</v>
      </c>
      <c r="AG362" s="36">
        <f t="shared" si="836"/>
        <v>0</v>
      </c>
      <c r="AH362" s="36">
        <f t="shared" si="836"/>
        <v>0</v>
      </c>
      <c r="AI362" s="36">
        <f t="shared" si="836"/>
        <v>0</v>
      </c>
      <c r="AJ362" s="36"/>
      <c r="AK362" s="36">
        <f t="shared" si="836"/>
        <v>0</v>
      </c>
      <c r="AL362" s="36">
        <f t="shared" si="836"/>
        <v>0</v>
      </c>
      <c r="AM362" s="37">
        <f t="shared" si="836"/>
        <v>0</v>
      </c>
    </row>
    <row r="363" spans="1:39" s="2" customFormat="1" ht="15.75" hidden="1" customHeight="1" x14ac:dyDescent="0.2">
      <c r="A363" s="80"/>
      <c r="B363" s="31" t="s">
        <v>190</v>
      </c>
      <c r="C363" s="66"/>
      <c r="D363" s="66"/>
      <c r="E363" s="66"/>
      <c r="F363" s="66"/>
      <c r="G363" s="66"/>
      <c r="H363" s="66"/>
      <c r="I363" s="54">
        <v>0</v>
      </c>
      <c r="J363" s="51"/>
      <c r="K363" s="30"/>
      <c r="L363" s="29">
        <f>M363+AD363</f>
        <v>0</v>
      </c>
      <c r="M363" s="30">
        <f>N363+O363+V363</f>
        <v>0</v>
      </c>
      <c r="N363" s="30">
        <f>I363*E362</f>
        <v>0</v>
      </c>
      <c r="O363" s="30">
        <f>I363*F362</f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f t="shared" ref="U363" si="873">O363</f>
        <v>0</v>
      </c>
      <c r="V363" s="30">
        <f>I363*G362</f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f t="shared" ref="AB363" si="874">V363</f>
        <v>0</v>
      </c>
      <c r="AC363" s="30">
        <f t="shared" ref="AC363" si="875">I363*H362</f>
        <v>0</v>
      </c>
      <c r="AD363" s="30">
        <f t="shared" ref="AD363" si="876">AC363</f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/>
      <c r="AK363" s="30">
        <v>0</v>
      </c>
      <c r="AL363" s="30">
        <v>0</v>
      </c>
      <c r="AM363" s="38">
        <v>0</v>
      </c>
    </row>
    <row r="364" spans="1:39" s="2" customFormat="1" ht="16.5" hidden="1" customHeight="1" thickBot="1" x14ac:dyDescent="0.25">
      <c r="A364" s="81"/>
      <c r="B364" s="35" t="s">
        <v>187</v>
      </c>
      <c r="C364" s="67"/>
      <c r="D364" s="67"/>
      <c r="E364" s="67"/>
      <c r="F364" s="67"/>
      <c r="G364" s="67"/>
      <c r="H364" s="67"/>
      <c r="I364" s="55"/>
      <c r="J364" s="52"/>
      <c r="K364" s="39"/>
      <c r="L364" s="59">
        <f>M364+AC364</f>
        <v>0</v>
      </c>
      <c r="M364" s="39">
        <f t="shared" ref="M364" si="877">N364</f>
        <v>0</v>
      </c>
      <c r="N364" s="39">
        <f>I364*E362</f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/>
      <c r="AK364" s="39">
        <v>0</v>
      </c>
      <c r="AL364" s="39">
        <v>0</v>
      </c>
      <c r="AM364" s="41">
        <v>0</v>
      </c>
    </row>
    <row r="365" spans="1:39" s="3" customFormat="1" ht="47.25" hidden="1" customHeight="1" x14ac:dyDescent="0.2">
      <c r="A365" s="79">
        <v>111</v>
      </c>
      <c r="B365" s="34" t="s">
        <v>120</v>
      </c>
      <c r="C365" s="65">
        <f>D365+H365</f>
        <v>92171.78</v>
      </c>
      <c r="D365" s="65">
        <f>E365+F365+G365</f>
        <v>57099.46</v>
      </c>
      <c r="E365" s="65">
        <v>42456.76</v>
      </c>
      <c r="F365" s="65">
        <v>11323.89</v>
      </c>
      <c r="G365" s="65">
        <v>3318.81</v>
      </c>
      <c r="H365" s="65">
        <v>35072.32</v>
      </c>
      <c r="I365" s="53">
        <f t="shared" si="852"/>
        <v>0</v>
      </c>
      <c r="J365" s="50">
        <f t="shared" si="852"/>
        <v>0</v>
      </c>
      <c r="K365" s="36">
        <f t="shared" si="852"/>
        <v>0</v>
      </c>
      <c r="L365" s="36">
        <f t="shared" ref="L365:AM380" si="878">L366+L367</f>
        <v>0</v>
      </c>
      <c r="M365" s="36">
        <f t="shared" si="878"/>
        <v>0</v>
      </c>
      <c r="N365" s="36">
        <f t="shared" si="878"/>
        <v>0</v>
      </c>
      <c r="O365" s="36">
        <f t="shared" si="878"/>
        <v>0</v>
      </c>
      <c r="P365" s="36">
        <f t="shared" si="878"/>
        <v>0</v>
      </c>
      <c r="Q365" s="36">
        <f t="shared" si="878"/>
        <v>0</v>
      </c>
      <c r="R365" s="36">
        <f t="shared" si="878"/>
        <v>0</v>
      </c>
      <c r="S365" s="36">
        <f t="shared" si="878"/>
        <v>0</v>
      </c>
      <c r="T365" s="36">
        <f t="shared" si="878"/>
        <v>0</v>
      </c>
      <c r="U365" s="36">
        <f t="shared" si="878"/>
        <v>0</v>
      </c>
      <c r="V365" s="36">
        <f t="shared" si="878"/>
        <v>0</v>
      </c>
      <c r="W365" s="36">
        <f t="shared" si="878"/>
        <v>0</v>
      </c>
      <c r="X365" s="36">
        <f t="shared" si="878"/>
        <v>0</v>
      </c>
      <c r="Y365" s="36">
        <f t="shared" si="878"/>
        <v>0</v>
      </c>
      <c r="Z365" s="36">
        <f t="shared" si="878"/>
        <v>0</v>
      </c>
      <c r="AA365" s="36">
        <f t="shared" si="878"/>
        <v>0</v>
      </c>
      <c r="AB365" s="36">
        <f t="shared" si="878"/>
        <v>0</v>
      </c>
      <c r="AC365" s="36">
        <f t="shared" si="878"/>
        <v>0</v>
      </c>
      <c r="AD365" s="36">
        <f t="shared" ref="AD365" si="879">AD366+AD367</f>
        <v>0</v>
      </c>
      <c r="AE365" s="36">
        <f t="shared" si="878"/>
        <v>0</v>
      </c>
      <c r="AF365" s="36">
        <f t="shared" si="878"/>
        <v>0</v>
      </c>
      <c r="AG365" s="36">
        <f t="shared" si="878"/>
        <v>0</v>
      </c>
      <c r="AH365" s="36">
        <f t="shared" si="878"/>
        <v>0</v>
      </c>
      <c r="AI365" s="36">
        <f t="shared" si="878"/>
        <v>0</v>
      </c>
      <c r="AJ365" s="36"/>
      <c r="AK365" s="36">
        <f t="shared" si="878"/>
        <v>0</v>
      </c>
      <c r="AL365" s="36">
        <f t="shared" si="878"/>
        <v>0</v>
      </c>
      <c r="AM365" s="37">
        <f t="shared" si="878"/>
        <v>0</v>
      </c>
    </row>
    <row r="366" spans="1:39" s="2" customFormat="1" ht="15.75" hidden="1" customHeight="1" x14ac:dyDescent="0.2">
      <c r="A366" s="80"/>
      <c r="B366" s="31" t="s">
        <v>190</v>
      </c>
      <c r="C366" s="66"/>
      <c r="D366" s="66"/>
      <c r="E366" s="66"/>
      <c r="F366" s="66"/>
      <c r="G366" s="66"/>
      <c r="H366" s="66"/>
      <c r="I366" s="54">
        <v>0</v>
      </c>
      <c r="J366" s="51"/>
      <c r="K366" s="30"/>
      <c r="L366" s="29">
        <f>M366+AD366</f>
        <v>0</v>
      </c>
      <c r="M366" s="30">
        <f>N366+O366+V366</f>
        <v>0</v>
      </c>
      <c r="N366" s="30">
        <f>I366*E365</f>
        <v>0</v>
      </c>
      <c r="O366" s="30">
        <f>I366*F365</f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f t="shared" ref="U366" si="880">O366</f>
        <v>0</v>
      </c>
      <c r="V366" s="30">
        <f>I366*G365</f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f t="shared" ref="AB366" si="881">V366</f>
        <v>0</v>
      </c>
      <c r="AC366" s="30">
        <f t="shared" ref="AC366" si="882">I366*H365</f>
        <v>0</v>
      </c>
      <c r="AD366" s="30">
        <f t="shared" ref="AD366" si="883">AC366</f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/>
      <c r="AK366" s="30">
        <v>0</v>
      </c>
      <c r="AL366" s="30">
        <v>0</v>
      </c>
      <c r="AM366" s="38">
        <v>0</v>
      </c>
    </row>
    <row r="367" spans="1:39" s="2" customFormat="1" ht="16.5" hidden="1" customHeight="1" thickBot="1" x14ac:dyDescent="0.25">
      <c r="A367" s="81"/>
      <c r="B367" s="35" t="s">
        <v>187</v>
      </c>
      <c r="C367" s="67"/>
      <c r="D367" s="67"/>
      <c r="E367" s="67"/>
      <c r="F367" s="67"/>
      <c r="G367" s="67"/>
      <c r="H367" s="67"/>
      <c r="I367" s="55"/>
      <c r="J367" s="52"/>
      <c r="K367" s="39"/>
      <c r="L367" s="59">
        <f>M367+AC367</f>
        <v>0</v>
      </c>
      <c r="M367" s="39">
        <f t="shared" ref="M367" si="884">N367</f>
        <v>0</v>
      </c>
      <c r="N367" s="39">
        <f>I367*E365</f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0</v>
      </c>
      <c r="AG367" s="39">
        <v>0</v>
      </c>
      <c r="AH367" s="39">
        <v>0</v>
      </c>
      <c r="AI367" s="39">
        <v>0</v>
      </c>
      <c r="AJ367" s="39"/>
      <c r="AK367" s="39">
        <v>0</v>
      </c>
      <c r="AL367" s="39">
        <v>0</v>
      </c>
      <c r="AM367" s="41">
        <v>0</v>
      </c>
    </row>
    <row r="368" spans="1:39" s="3" customFormat="1" ht="15.75" hidden="1" customHeight="1" x14ac:dyDescent="0.2">
      <c r="A368" s="79">
        <v>112</v>
      </c>
      <c r="B368" s="34" t="s">
        <v>121</v>
      </c>
      <c r="C368" s="65">
        <f>D368+H368</f>
        <v>112427</v>
      </c>
      <c r="D368" s="65">
        <f>E368+F368+G368</f>
        <v>57669</v>
      </c>
      <c r="E368" s="65">
        <v>38281.01</v>
      </c>
      <c r="F368" s="65">
        <v>8658.01</v>
      </c>
      <c r="G368" s="65">
        <v>10729.98</v>
      </c>
      <c r="H368" s="65">
        <v>54758</v>
      </c>
      <c r="I368" s="53">
        <f t="shared" si="852"/>
        <v>0</v>
      </c>
      <c r="J368" s="50">
        <f t="shared" si="852"/>
        <v>0</v>
      </c>
      <c r="K368" s="36">
        <f t="shared" si="852"/>
        <v>0</v>
      </c>
      <c r="L368" s="36">
        <f t="shared" si="878"/>
        <v>0</v>
      </c>
      <c r="M368" s="36">
        <f t="shared" si="878"/>
        <v>0</v>
      </c>
      <c r="N368" s="36">
        <f t="shared" si="878"/>
        <v>0</v>
      </c>
      <c r="O368" s="36">
        <f t="shared" si="878"/>
        <v>0</v>
      </c>
      <c r="P368" s="36">
        <f t="shared" si="878"/>
        <v>0</v>
      </c>
      <c r="Q368" s="36">
        <f t="shared" si="878"/>
        <v>0</v>
      </c>
      <c r="R368" s="36">
        <f t="shared" si="878"/>
        <v>0</v>
      </c>
      <c r="S368" s="36">
        <f t="shared" si="878"/>
        <v>0</v>
      </c>
      <c r="T368" s="36">
        <f t="shared" si="878"/>
        <v>0</v>
      </c>
      <c r="U368" s="36">
        <f t="shared" si="878"/>
        <v>0</v>
      </c>
      <c r="V368" s="36">
        <f t="shared" si="878"/>
        <v>0</v>
      </c>
      <c r="W368" s="36">
        <f t="shared" si="878"/>
        <v>0</v>
      </c>
      <c r="X368" s="36">
        <f t="shared" si="878"/>
        <v>0</v>
      </c>
      <c r="Y368" s="36">
        <f t="shared" si="878"/>
        <v>0</v>
      </c>
      <c r="Z368" s="36">
        <f t="shared" si="878"/>
        <v>0</v>
      </c>
      <c r="AA368" s="36">
        <f t="shared" si="878"/>
        <v>0</v>
      </c>
      <c r="AB368" s="36">
        <f t="shared" si="878"/>
        <v>0</v>
      </c>
      <c r="AC368" s="36">
        <f t="shared" si="878"/>
        <v>0</v>
      </c>
      <c r="AD368" s="36">
        <f t="shared" ref="AD368" si="885">AD369+AD370</f>
        <v>0</v>
      </c>
      <c r="AE368" s="36">
        <f t="shared" si="878"/>
        <v>0</v>
      </c>
      <c r="AF368" s="36">
        <f t="shared" si="878"/>
        <v>0</v>
      </c>
      <c r="AG368" s="36">
        <f t="shared" si="878"/>
        <v>0</v>
      </c>
      <c r="AH368" s="36">
        <f t="shared" si="878"/>
        <v>0</v>
      </c>
      <c r="AI368" s="36">
        <f t="shared" si="878"/>
        <v>0</v>
      </c>
      <c r="AJ368" s="36"/>
      <c r="AK368" s="36">
        <f t="shared" si="878"/>
        <v>0</v>
      </c>
      <c r="AL368" s="36">
        <f t="shared" si="878"/>
        <v>0</v>
      </c>
      <c r="AM368" s="37">
        <f t="shared" si="878"/>
        <v>0</v>
      </c>
    </row>
    <row r="369" spans="1:39" s="2" customFormat="1" ht="15.75" hidden="1" customHeight="1" x14ac:dyDescent="0.2">
      <c r="A369" s="80"/>
      <c r="B369" s="31" t="s">
        <v>190</v>
      </c>
      <c r="C369" s="66"/>
      <c r="D369" s="66"/>
      <c r="E369" s="66"/>
      <c r="F369" s="66"/>
      <c r="G369" s="66"/>
      <c r="H369" s="66"/>
      <c r="I369" s="54">
        <v>0</v>
      </c>
      <c r="J369" s="51"/>
      <c r="K369" s="30"/>
      <c r="L369" s="29">
        <f>M369+AD369</f>
        <v>0</v>
      </c>
      <c r="M369" s="30">
        <f>N369+O369+V369</f>
        <v>0</v>
      </c>
      <c r="N369" s="30">
        <f>I369*E368</f>
        <v>0</v>
      </c>
      <c r="O369" s="30">
        <f>I369*F368</f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f t="shared" ref="U369" si="886">O369</f>
        <v>0</v>
      </c>
      <c r="V369" s="30">
        <f>I369*G368</f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f t="shared" ref="AB369" si="887">V369</f>
        <v>0</v>
      </c>
      <c r="AC369" s="30">
        <f t="shared" ref="AC369" si="888">I369*H368</f>
        <v>0</v>
      </c>
      <c r="AD369" s="30">
        <f t="shared" ref="AD369" si="889">AC369</f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/>
      <c r="AK369" s="30">
        <v>0</v>
      </c>
      <c r="AL369" s="30">
        <v>0</v>
      </c>
      <c r="AM369" s="38">
        <v>0</v>
      </c>
    </row>
    <row r="370" spans="1:39" s="2" customFormat="1" ht="16.5" hidden="1" customHeight="1" thickBot="1" x14ac:dyDescent="0.25">
      <c r="A370" s="81"/>
      <c r="B370" s="35" t="s">
        <v>187</v>
      </c>
      <c r="C370" s="67"/>
      <c r="D370" s="67"/>
      <c r="E370" s="67"/>
      <c r="F370" s="67"/>
      <c r="G370" s="67"/>
      <c r="H370" s="67"/>
      <c r="I370" s="55"/>
      <c r="J370" s="52"/>
      <c r="K370" s="39"/>
      <c r="L370" s="59">
        <f>M370+AC370</f>
        <v>0</v>
      </c>
      <c r="M370" s="39">
        <f t="shared" ref="M370" si="890">N370</f>
        <v>0</v>
      </c>
      <c r="N370" s="39">
        <f>I370*E368</f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39">
        <v>0</v>
      </c>
      <c r="AB370" s="39">
        <v>0</v>
      </c>
      <c r="AC370" s="39">
        <v>0</v>
      </c>
      <c r="AD370" s="39">
        <v>0</v>
      </c>
      <c r="AE370" s="39">
        <v>0</v>
      </c>
      <c r="AF370" s="39">
        <v>0</v>
      </c>
      <c r="AG370" s="39">
        <v>0</v>
      </c>
      <c r="AH370" s="39">
        <v>0</v>
      </c>
      <c r="AI370" s="39">
        <v>0</v>
      </c>
      <c r="AJ370" s="39"/>
      <c r="AK370" s="39">
        <v>0</v>
      </c>
      <c r="AL370" s="39">
        <v>0</v>
      </c>
      <c r="AM370" s="41">
        <v>0</v>
      </c>
    </row>
    <row r="371" spans="1:39" s="3" customFormat="1" ht="15.75" hidden="1" customHeight="1" x14ac:dyDescent="0.2">
      <c r="A371" s="79">
        <v>113</v>
      </c>
      <c r="B371" s="34" t="s">
        <v>122</v>
      </c>
      <c r="C371" s="65">
        <f>D371+H371</f>
        <v>135162.22</v>
      </c>
      <c r="D371" s="65">
        <f>E371+F371+G371</f>
        <v>65978.22</v>
      </c>
      <c r="E371" s="65">
        <v>36271.15</v>
      </c>
      <c r="F371" s="65">
        <v>13551.08</v>
      </c>
      <c r="G371" s="65">
        <v>16155.99</v>
      </c>
      <c r="H371" s="65">
        <v>69184</v>
      </c>
      <c r="I371" s="53">
        <f t="shared" si="852"/>
        <v>0</v>
      </c>
      <c r="J371" s="50">
        <f t="shared" si="852"/>
        <v>0</v>
      </c>
      <c r="K371" s="36">
        <f t="shared" si="852"/>
        <v>0</v>
      </c>
      <c r="L371" s="36">
        <f t="shared" si="878"/>
        <v>0</v>
      </c>
      <c r="M371" s="36">
        <f t="shared" si="878"/>
        <v>0</v>
      </c>
      <c r="N371" s="36">
        <f t="shared" si="878"/>
        <v>0</v>
      </c>
      <c r="O371" s="36">
        <f t="shared" si="878"/>
        <v>0</v>
      </c>
      <c r="P371" s="36">
        <f t="shared" si="878"/>
        <v>0</v>
      </c>
      <c r="Q371" s="36">
        <f t="shared" si="878"/>
        <v>0</v>
      </c>
      <c r="R371" s="36">
        <f t="shared" si="878"/>
        <v>0</v>
      </c>
      <c r="S371" s="36">
        <f t="shared" si="878"/>
        <v>0</v>
      </c>
      <c r="T371" s="36">
        <f t="shared" si="878"/>
        <v>0</v>
      </c>
      <c r="U371" s="36">
        <f t="shared" si="878"/>
        <v>0</v>
      </c>
      <c r="V371" s="36">
        <f t="shared" si="878"/>
        <v>0</v>
      </c>
      <c r="W371" s="36">
        <f t="shared" si="878"/>
        <v>0</v>
      </c>
      <c r="X371" s="36">
        <f t="shared" si="878"/>
        <v>0</v>
      </c>
      <c r="Y371" s="36">
        <f t="shared" si="878"/>
        <v>0</v>
      </c>
      <c r="Z371" s="36">
        <f t="shared" si="878"/>
        <v>0</v>
      </c>
      <c r="AA371" s="36">
        <f t="shared" si="878"/>
        <v>0</v>
      </c>
      <c r="AB371" s="36">
        <f t="shared" si="878"/>
        <v>0</v>
      </c>
      <c r="AC371" s="36">
        <f t="shared" si="878"/>
        <v>0</v>
      </c>
      <c r="AD371" s="36">
        <f t="shared" ref="AD371" si="891">AD372+AD373</f>
        <v>0</v>
      </c>
      <c r="AE371" s="36">
        <f t="shared" si="878"/>
        <v>0</v>
      </c>
      <c r="AF371" s="36">
        <f t="shared" si="878"/>
        <v>0</v>
      </c>
      <c r="AG371" s="36">
        <f t="shared" si="878"/>
        <v>0</v>
      </c>
      <c r="AH371" s="36">
        <f t="shared" si="878"/>
        <v>0</v>
      </c>
      <c r="AI371" s="36">
        <f t="shared" si="878"/>
        <v>0</v>
      </c>
      <c r="AJ371" s="36"/>
      <c r="AK371" s="36">
        <f t="shared" si="878"/>
        <v>0</v>
      </c>
      <c r="AL371" s="36">
        <f t="shared" si="878"/>
        <v>0</v>
      </c>
      <c r="AM371" s="37">
        <f t="shared" si="878"/>
        <v>0</v>
      </c>
    </row>
    <row r="372" spans="1:39" s="2" customFormat="1" ht="15.75" hidden="1" customHeight="1" x14ac:dyDescent="0.2">
      <c r="A372" s="80"/>
      <c r="B372" s="31" t="s">
        <v>190</v>
      </c>
      <c r="C372" s="66"/>
      <c r="D372" s="66"/>
      <c r="E372" s="66"/>
      <c r="F372" s="66"/>
      <c r="G372" s="66"/>
      <c r="H372" s="66"/>
      <c r="I372" s="54">
        <v>0</v>
      </c>
      <c r="J372" s="51"/>
      <c r="K372" s="30"/>
      <c r="L372" s="29">
        <f>M372+AD372</f>
        <v>0</v>
      </c>
      <c r="M372" s="30">
        <f>N372+O372+V372</f>
        <v>0</v>
      </c>
      <c r="N372" s="30">
        <f>I372*E371</f>
        <v>0</v>
      </c>
      <c r="O372" s="30">
        <f>I372*F371</f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f t="shared" ref="U372" si="892">O372</f>
        <v>0</v>
      </c>
      <c r="V372" s="30">
        <f>I372*G371</f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f t="shared" ref="AB372" si="893">V372</f>
        <v>0</v>
      </c>
      <c r="AC372" s="30">
        <f t="shared" ref="AC372" si="894">I372*H371</f>
        <v>0</v>
      </c>
      <c r="AD372" s="30">
        <f t="shared" ref="AD372" si="895">AC372</f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/>
      <c r="AK372" s="30">
        <v>0</v>
      </c>
      <c r="AL372" s="30">
        <v>0</v>
      </c>
      <c r="AM372" s="38">
        <v>0</v>
      </c>
    </row>
    <row r="373" spans="1:39" s="2" customFormat="1" ht="16.5" hidden="1" customHeight="1" thickBot="1" x14ac:dyDescent="0.25">
      <c r="A373" s="81"/>
      <c r="B373" s="35" t="s">
        <v>187</v>
      </c>
      <c r="C373" s="67"/>
      <c r="D373" s="67"/>
      <c r="E373" s="67"/>
      <c r="F373" s="67"/>
      <c r="G373" s="67"/>
      <c r="H373" s="67"/>
      <c r="I373" s="55"/>
      <c r="J373" s="52"/>
      <c r="K373" s="39"/>
      <c r="L373" s="59">
        <f>M373+AC373</f>
        <v>0</v>
      </c>
      <c r="M373" s="39">
        <f t="shared" ref="M373" si="896">N373</f>
        <v>0</v>
      </c>
      <c r="N373" s="39">
        <f>I373*E371</f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0</v>
      </c>
      <c r="AI373" s="39">
        <v>0</v>
      </c>
      <c r="AJ373" s="39"/>
      <c r="AK373" s="39">
        <v>0</v>
      </c>
      <c r="AL373" s="39">
        <v>0</v>
      </c>
      <c r="AM373" s="41">
        <v>0</v>
      </c>
    </row>
    <row r="374" spans="1:39" s="3" customFormat="1" ht="47.25" hidden="1" customHeight="1" x14ac:dyDescent="0.2">
      <c r="A374" s="79">
        <v>114</v>
      </c>
      <c r="B374" s="34" t="s">
        <v>123</v>
      </c>
      <c r="C374" s="65">
        <f>D374+H374</f>
        <v>146685.16</v>
      </c>
      <c r="D374" s="65">
        <f>E374+F374+G374</f>
        <v>80601.16</v>
      </c>
      <c r="E374" s="65">
        <v>36271.15</v>
      </c>
      <c r="F374" s="65">
        <v>28174.02</v>
      </c>
      <c r="G374" s="65">
        <v>16155.99</v>
      </c>
      <c r="H374" s="65">
        <v>66084</v>
      </c>
      <c r="I374" s="53">
        <f t="shared" si="852"/>
        <v>0</v>
      </c>
      <c r="J374" s="50">
        <f t="shared" si="852"/>
        <v>0</v>
      </c>
      <c r="K374" s="36">
        <f t="shared" si="852"/>
        <v>0</v>
      </c>
      <c r="L374" s="36">
        <f t="shared" si="878"/>
        <v>0</v>
      </c>
      <c r="M374" s="36">
        <f t="shared" si="878"/>
        <v>0</v>
      </c>
      <c r="N374" s="36">
        <f t="shared" si="878"/>
        <v>0</v>
      </c>
      <c r="O374" s="36">
        <f t="shared" si="878"/>
        <v>0</v>
      </c>
      <c r="P374" s="36">
        <f t="shared" si="878"/>
        <v>0</v>
      </c>
      <c r="Q374" s="36">
        <f t="shared" si="878"/>
        <v>0</v>
      </c>
      <c r="R374" s="36">
        <f t="shared" si="878"/>
        <v>0</v>
      </c>
      <c r="S374" s="36">
        <f t="shared" si="878"/>
        <v>0</v>
      </c>
      <c r="T374" s="36">
        <f t="shared" si="878"/>
        <v>0</v>
      </c>
      <c r="U374" s="36">
        <f t="shared" si="878"/>
        <v>0</v>
      </c>
      <c r="V374" s="36">
        <f t="shared" si="878"/>
        <v>0</v>
      </c>
      <c r="W374" s="36">
        <f t="shared" si="878"/>
        <v>0</v>
      </c>
      <c r="X374" s="36">
        <f t="shared" si="878"/>
        <v>0</v>
      </c>
      <c r="Y374" s="36">
        <f t="shared" si="878"/>
        <v>0</v>
      </c>
      <c r="Z374" s="36">
        <f t="shared" si="878"/>
        <v>0</v>
      </c>
      <c r="AA374" s="36">
        <f t="shared" si="878"/>
        <v>0</v>
      </c>
      <c r="AB374" s="36">
        <f t="shared" si="878"/>
        <v>0</v>
      </c>
      <c r="AC374" s="36">
        <f t="shared" si="878"/>
        <v>0</v>
      </c>
      <c r="AD374" s="36">
        <f t="shared" ref="AD374" si="897">AD375+AD376</f>
        <v>0</v>
      </c>
      <c r="AE374" s="36">
        <f t="shared" si="878"/>
        <v>0</v>
      </c>
      <c r="AF374" s="36">
        <f t="shared" si="878"/>
        <v>0</v>
      </c>
      <c r="AG374" s="36">
        <f t="shared" si="878"/>
        <v>0</v>
      </c>
      <c r="AH374" s="36">
        <f t="shared" si="878"/>
        <v>0</v>
      </c>
      <c r="AI374" s="36">
        <f t="shared" si="878"/>
        <v>0</v>
      </c>
      <c r="AJ374" s="36"/>
      <c r="AK374" s="36">
        <f t="shared" si="878"/>
        <v>0</v>
      </c>
      <c r="AL374" s="36">
        <f t="shared" si="878"/>
        <v>0</v>
      </c>
      <c r="AM374" s="37">
        <f t="shared" si="878"/>
        <v>0</v>
      </c>
    </row>
    <row r="375" spans="1:39" s="2" customFormat="1" ht="15.75" hidden="1" customHeight="1" x14ac:dyDescent="0.2">
      <c r="A375" s="80"/>
      <c r="B375" s="31" t="s">
        <v>190</v>
      </c>
      <c r="C375" s="66"/>
      <c r="D375" s="66"/>
      <c r="E375" s="66"/>
      <c r="F375" s="66"/>
      <c r="G375" s="66"/>
      <c r="H375" s="66"/>
      <c r="I375" s="54">
        <v>0</v>
      </c>
      <c r="J375" s="51"/>
      <c r="K375" s="30"/>
      <c r="L375" s="29">
        <f>M375+AD375</f>
        <v>0</v>
      </c>
      <c r="M375" s="30">
        <f>N375+O375+V375</f>
        <v>0</v>
      </c>
      <c r="N375" s="30">
        <f>I375*E374</f>
        <v>0</v>
      </c>
      <c r="O375" s="30">
        <f>I375*F374</f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f t="shared" ref="U375" si="898">O375</f>
        <v>0</v>
      </c>
      <c r="V375" s="30">
        <f>I375*G374</f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f t="shared" ref="AB375" si="899">V375</f>
        <v>0</v>
      </c>
      <c r="AC375" s="30">
        <f t="shared" ref="AC375" si="900">I375*H374</f>
        <v>0</v>
      </c>
      <c r="AD375" s="30">
        <f t="shared" ref="AD375" si="901">AC375</f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/>
      <c r="AK375" s="30">
        <v>0</v>
      </c>
      <c r="AL375" s="30">
        <v>0</v>
      </c>
      <c r="AM375" s="38">
        <v>0</v>
      </c>
    </row>
    <row r="376" spans="1:39" s="2" customFormat="1" ht="16.5" hidden="1" customHeight="1" thickBot="1" x14ac:dyDescent="0.25">
      <c r="A376" s="81"/>
      <c r="B376" s="35" t="s">
        <v>187</v>
      </c>
      <c r="C376" s="67"/>
      <c r="D376" s="67"/>
      <c r="E376" s="67"/>
      <c r="F376" s="67"/>
      <c r="G376" s="67"/>
      <c r="H376" s="67"/>
      <c r="I376" s="55"/>
      <c r="J376" s="52"/>
      <c r="K376" s="39"/>
      <c r="L376" s="59">
        <f>M376+AC376</f>
        <v>0</v>
      </c>
      <c r="M376" s="39">
        <f t="shared" ref="M376" si="902">N376</f>
        <v>0</v>
      </c>
      <c r="N376" s="39">
        <f>I376*E374</f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/>
      <c r="AK376" s="39">
        <v>0</v>
      </c>
      <c r="AL376" s="39">
        <v>0</v>
      </c>
      <c r="AM376" s="41">
        <v>0</v>
      </c>
    </row>
    <row r="377" spans="1:39" s="3" customFormat="1" ht="31.5" hidden="1" customHeight="1" x14ac:dyDescent="0.2">
      <c r="A377" s="79">
        <v>115</v>
      </c>
      <c r="B377" s="34" t="s">
        <v>124</v>
      </c>
      <c r="C377" s="65">
        <f>D377+H377</f>
        <v>83058.95</v>
      </c>
      <c r="D377" s="65">
        <f>E377+F377+G377</f>
        <v>61958.95</v>
      </c>
      <c r="E377" s="65">
        <v>36271.15</v>
      </c>
      <c r="F377" s="65">
        <v>14311.53</v>
      </c>
      <c r="G377" s="65">
        <v>11376.27</v>
      </c>
      <c r="H377" s="65">
        <v>21100</v>
      </c>
      <c r="I377" s="53">
        <f t="shared" si="852"/>
        <v>0</v>
      </c>
      <c r="J377" s="50">
        <f t="shared" si="852"/>
        <v>0</v>
      </c>
      <c r="K377" s="36">
        <f t="shared" si="852"/>
        <v>0</v>
      </c>
      <c r="L377" s="36">
        <f t="shared" si="878"/>
        <v>0</v>
      </c>
      <c r="M377" s="36">
        <f t="shared" si="878"/>
        <v>0</v>
      </c>
      <c r="N377" s="36">
        <f t="shared" si="878"/>
        <v>0</v>
      </c>
      <c r="O377" s="36">
        <f t="shared" si="878"/>
        <v>0</v>
      </c>
      <c r="P377" s="36">
        <f t="shared" si="878"/>
        <v>0</v>
      </c>
      <c r="Q377" s="36">
        <f t="shared" si="878"/>
        <v>0</v>
      </c>
      <c r="R377" s="36">
        <f t="shared" si="878"/>
        <v>0</v>
      </c>
      <c r="S377" s="36">
        <f t="shared" si="878"/>
        <v>0</v>
      </c>
      <c r="T377" s="36">
        <f t="shared" si="878"/>
        <v>0</v>
      </c>
      <c r="U377" s="36">
        <f t="shared" si="878"/>
        <v>0</v>
      </c>
      <c r="V377" s="36">
        <f t="shared" si="878"/>
        <v>0</v>
      </c>
      <c r="W377" s="36">
        <f t="shared" si="878"/>
        <v>0</v>
      </c>
      <c r="X377" s="36">
        <f t="shared" si="878"/>
        <v>0</v>
      </c>
      <c r="Y377" s="36">
        <f t="shared" si="878"/>
        <v>0</v>
      </c>
      <c r="Z377" s="36">
        <f t="shared" si="878"/>
        <v>0</v>
      </c>
      <c r="AA377" s="36">
        <f t="shared" si="878"/>
        <v>0</v>
      </c>
      <c r="AB377" s="36">
        <f t="shared" si="878"/>
        <v>0</v>
      </c>
      <c r="AC377" s="36">
        <f t="shared" si="878"/>
        <v>0</v>
      </c>
      <c r="AD377" s="36">
        <f t="shared" ref="AD377" si="903">AD378+AD379</f>
        <v>0</v>
      </c>
      <c r="AE377" s="36">
        <f t="shared" si="878"/>
        <v>0</v>
      </c>
      <c r="AF377" s="36">
        <f t="shared" si="878"/>
        <v>0</v>
      </c>
      <c r="AG377" s="36">
        <f t="shared" si="878"/>
        <v>0</v>
      </c>
      <c r="AH377" s="36">
        <f t="shared" si="878"/>
        <v>0</v>
      </c>
      <c r="AI377" s="36">
        <f t="shared" si="878"/>
        <v>0</v>
      </c>
      <c r="AJ377" s="36"/>
      <c r="AK377" s="36">
        <f t="shared" si="878"/>
        <v>0</v>
      </c>
      <c r="AL377" s="36">
        <f t="shared" si="878"/>
        <v>0</v>
      </c>
      <c r="AM377" s="37">
        <f t="shared" si="878"/>
        <v>0</v>
      </c>
    </row>
    <row r="378" spans="1:39" s="2" customFormat="1" ht="15.75" hidden="1" customHeight="1" x14ac:dyDescent="0.2">
      <c r="A378" s="80"/>
      <c r="B378" s="31" t="s">
        <v>190</v>
      </c>
      <c r="C378" s="66"/>
      <c r="D378" s="66"/>
      <c r="E378" s="66"/>
      <c r="F378" s="66"/>
      <c r="G378" s="66"/>
      <c r="H378" s="66"/>
      <c r="I378" s="54">
        <v>0</v>
      </c>
      <c r="J378" s="51"/>
      <c r="K378" s="30"/>
      <c r="L378" s="29">
        <f>M378+AD378</f>
        <v>0</v>
      </c>
      <c r="M378" s="30">
        <f>N378+O378+V378</f>
        <v>0</v>
      </c>
      <c r="N378" s="30">
        <f>I378*E377</f>
        <v>0</v>
      </c>
      <c r="O378" s="30">
        <f>I378*F377</f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f t="shared" ref="U378" si="904">O378</f>
        <v>0</v>
      </c>
      <c r="V378" s="30">
        <f>I378*G377</f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f t="shared" ref="AB378" si="905">V378</f>
        <v>0</v>
      </c>
      <c r="AC378" s="30">
        <f t="shared" ref="AC378" si="906">I378*H377</f>
        <v>0</v>
      </c>
      <c r="AD378" s="30">
        <f t="shared" ref="AD378" si="907">AC378</f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/>
      <c r="AK378" s="30">
        <v>0</v>
      </c>
      <c r="AL378" s="30">
        <v>0</v>
      </c>
      <c r="AM378" s="38">
        <v>0</v>
      </c>
    </row>
    <row r="379" spans="1:39" s="2" customFormat="1" ht="16.5" hidden="1" customHeight="1" thickBot="1" x14ac:dyDescent="0.25">
      <c r="A379" s="81"/>
      <c r="B379" s="35" t="s">
        <v>187</v>
      </c>
      <c r="C379" s="67"/>
      <c r="D379" s="67"/>
      <c r="E379" s="67"/>
      <c r="F379" s="67"/>
      <c r="G379" s="67"/>
      <c r="H379" s="67"/>
      <c r="I379" s="55"/>
      <c r="J379" s="52"/>
      <c r="K379" s="39"/>
      <c r="L379" s="59">
        <f>M379+AC379</f>
        <v>0</v>
      </c>
      <c r="M379" s="39">
        <f t="shared" ref="M379" si="908">N379</f>
        <v>0</v>
      </c>
      <c r="N379" s="39">
        <f>I379*E377</f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0</v>
      </c>
      <c r="AJ379" s="39"/>
      <c r="AK379" s="39">
        <v>0</v>
      </c>
      <c r="AL379" s="39">
        <v>0</v>
      </c>
      <c r="AM379" s="41">
        <v>0</v>
      </c>
    </row>
    <row r="380" spans="1:39" s="3" customFormat="1" ht="31.5" hidden="1" customHeight="1" x14ac:dyDescent="0.2">
      <c r="A380" s="79">
        <v>116</v>
      </c>
      <c r="B380" s="34" t="s">
        <v>125</v>
      </c>
      <c r="C380" s="65">
        <f>D380+H380</f>
        <v>115768.05</v>
      </c>
      <c r="D380" s="65">
        <f>E380+F380+G380</f>
        <v>78592.05</v>
      </c>
      <c r="E380" s="65">
        <v>61321.71</v>
      </c>
      <c r="F380" s="65">
        <v>6583.07</v>
      </c>
      <c r="G380" s="65">
        <v>10687.27</v>
      </c>
      <c r="H380" s="65">
        <v>37176</v>
      </c>
      <c r="I380" s="53">
        <f t="shared" si="852"/>
        <v>0</v>
      </c>
      <c r="J380" s="50">
        <f t="shared" si="852"/>
        <v>0</v>
      </c>
      <c r="K380" s="36">
        <f t="shared" si="852"/>
        <v>0</v>
      </c>
      <c r="L380" s="36">
        <f t="shared" si="878"/>
        <v>0</v>
      </c>
      <c r="M380" s="36">
        <f t="shared" si="878"/>
        <v>0</v>
      </c>
      <c r="N380" s="36">
        <f t="shared" si="878"/>
        <v>0</v>
      </c>
      <c r="O380" s="36">
        <f t="shared" si="878"/>
        <v>0</v>
      </c>
      <c r="P380" s="36">
        <f t="shared" si="878"/>
        <v>0</v>
      </c>
      <c r="Q380" s="36">
        <f t="shared" si="878"/>
        <v>0</v>
      </c>
      <c r="R380" s="36">
        <f t="shared" si="878"/>
        <v>0</v>
      </c>
      <c r="S380" s="36">
        <f t="shared" si="878"/>
        <v>0</v>
      </c>
      <c r="T380" s="36">
        <f t="shared" si="878"/>
        <v>0</v>
      </c>
      <c r="U380" s="36">
        <f t="shared" si="878"/>
        <v>0</v>
      </c>
      <c r="V380" s="36">
        <f t="shared" si="878"/>
        <v>0</v>
      </c>
      <c r="W380" s="36">
        <f t="shared" si="878"/>
        <v>0</v>
      </c>
      <c r="X380" s="36">
        <f t="shared" si="878"/>
        <v>0</v>
      </c>
      <c r="Y380" s="36">
        <f t="shared" si="878"/>
        <v>0</v>
      </c>
      <c r="Z380" s="36">
        <f t="shared" ref="Z380:AC380" si="909">Z381+Z382</f>
        <v>0</v>
      </c>
      <c r="AA380" s="36">
        <f t="shared" si="909"/>
        <v>0</v>
      </c>
      <c r="AB380" s="36">
        <f t="shared" si="909"/>
        <v>0</v>
      </c>
      <c r="AC380" s="36">
        <f t="shared" si="909"/>
        <v>0</v>
      </c>
      <c r="AD380" s="36">
        <f t="shared" ref="AD380" si="910">AD381+AD382</f>
        <v>0</v>
      </c>
      <c r="AE380" s="36">
        <f t="shared" si="878"/>
        <v>0</v>
      </c>
      <c r="AF380" s="36">
        <f t="shared" si="878"/>
        <v>0</v>
      </c>
      <c r="AG380" s="36">
        <f t="shared" si="878"/>
        <v>0</v>
      </c>
      <c r="AH380" s="36">
        <f t="shared" si="878"/>
        <v>0</v>
      </c>
      <c r="AI380" s="36">
        <f t="shared" si="878"/>
        <v>0</v>
      </c>
      <c r="AJ380" s="36"/>
      <c r="AK380" s="36">
        <f t="shared" si="878"/>
        <v>0</v>
      </c>
      <c r="AL380" s="36">
        <f t="shared" si="878"/>
        <v>0</v>
      </c>
      <c r="AM380" s="37">
        <f t="shared" si="878"/>
        <v>0</v>
      </c>
    </row>
    <row r="381" spans="1:39" s="2" customFormat="1" ht="15.75" hidden="1" customHeight="1" x14ac:dyDescent="0.2">
      <c r="A381" s="80"/>
      <c r="B381" s="31" t="s">
        <v>190</v>
      </c>
      <c r="C381" s="66"/>
      <c r="D381" s="66"/>
      <c r="E381" s="66"/>
      <c r="F381" s="66"/>
      <c r="G381" s="66"/>
      <c r="H381" s="66"/>
      <c r="I381" s="54">
        <v>0</v>
      </c>
      <c r="J381" s="51"/>
      <c r="K381" s="30"/>
      <c r="L381" s="29">
        <f>M381+AD381</f>
        <v>0</v>
      </c>
      <c r="M381" s="30">
        <f>N381+O381+V381</f>
        <v>0</v>
      </c>
      <c r="N381" s="30">
        <f>I381*E380</f>
        <v>0</v>
      </c>
      <c r="O381" s="30">
        <f>I381*F380</f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f t="shared" ref="U381" si="911">O381</f>
        <v>0</v>
      </c>
      <c r="V381" s="30">
        <f>I381*G380</f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f t="shared" ref="AB381" si="912">V381</f>
        <v>0</v>
      </c>
      <c r="AC381" s="30">
        <f t="shared" ref="AC381" si="913">I381*H380</f>
        <v>0</v>
      </c>
      <c r="AD381" s="30">
        <f t="shared" ref="AD381" si="914">AC381</f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/>
      <c r="AK381" s="30">
        <v>0</v>
      </c>
      <c r="AL381" s="30">
        <v>0</v>
      </c>
      <c r="AM381" s="38">
        <v>0</v>
      </c>
    </row>
    <row r="382" spans="1:39" s="2" customFormat="1" ht="16.5" hidden="1" customHeight="1" thickBot="1" x14ac:dyDescent="0.25">
      <c r="A382" s="81"/>
      <c r="B382" s="35" t="s">
        <v>187</v>
      </c>
      <c r="C382" s="67"/>
      <c r="D382" s="67"/>
      <c r="E382" s="67"/>
      <c r="F382" s="67"/>
      <c r="G382" s="67"/>
      <c r="H382" s="67"/>
      <c r="I382" s="55"/>
      <c r="J382" s="52"/>
      <c r="K382" s="39"/>
      <c r="L382" s="59">
        <f>M382+AC382</f>
        <v>0</v>
      </c>
      <c r="M382" s="39">
        <f t="shared" ref="M382" si="915">N382</f>
        <v>0</v>
      </c>
      <c r="N382" s="39">
        <f>I382*E380</f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v>0</v>
      </c>
      <c r="AF382" s="39">
        <v>0</v>
      </c>
      <c r="AG382" s="39">
        <v>0</v>
      </c>
      <c r="AH382" s="39">
        <v>0</v>
      </c>
      <c r="AI382" s="39">
        <v>0</v>
      </c>
      <c r="AJ382" s="39"/>
      <c r="AK382" s="39">
        <v>0</v>
      </c>
      <c r="AL382" s="39">
        <v>0</v>
      </c>
      <c r="AM382" s="41">
        <v>0</v>
      </c>
    </row>
    <row r="383" spans="1:39" s="3" customFormat="1" ht="31.5" hidden="1" customHeight="1" x14ac:dyDescent="0.2">
      <c r="A383" s="79">
        <v>117</v>
      </c>
      <c r="B383" s="34" t="s">
        <v>126</v>
      </c>
      <c r="C383" s="65">
        <f>D383+H383</f>
        <v>124537.5</v>
      </c>
      <c r="D383" s="65">
        <f>E383+F383+G383</f>
        <v>63253.5</v>
      </c>
      <c r="E383" s="65">
        <v>36271.15</v>
      </c>
      <c r="F383" s="65">
        <v>11036.36</v>
      </c>
      <c r="G383" s="65">
        <v>15945.99</v>
      </c>
      <c r="H383" s="65">
        <v>61284</v>
      </c>
      <c r="I383" s="53">
        <f t="shared" si="852"/>
        <v>0</v>
      </c>
      <c r="J383" s="50">
        <f t="shared" si="852"/>
        <v>0</v>
      </c>
      <c r="K383" s="36">
        <f t="shared" si="852"/>
        <v>0</v>
      </c>
      <c r="L383" s="36">
        <f t="shared" ref="L383:AM398" si="916">L384+L385</f>
        <v>0</v>
      </c>
      <c r="M383" s="36">
        <f t="shared" si="916"/>
        <v>0</v>
      </c>
      <c r="N383" s="36">
        <f t="shared" si="916"/>
        <v>0</v>
      </c>
      <c r="O383" s="36">
        <f t="shared" si="916"/>
        <v>0</v>
      </c>
      <c r="P383" s="36">
        <f t="shared" si="916"/>
        <v>0</v>
      </c>
      <c r="Q383" s="36">
        <f t="shared" si="916"/>
        <v>0</v>
      </c>
      <c r="R383" s="36">
        <f t="shared" si="916"/>
        <v>0</v>
      </c>
      <c r="S383" s="36">
        <f t="shared" si="916"/>
        <v>0</v>
      </c>
      <c r="T383" s="36">
        <f t="shared" si="916"/>
        <v>0</v>
      </c>
      <c r="U383" s="36">
        <f t="shared" si="916"/>
        <v>0</v>
      </c>
      <c r="V383" s="36">
        <f t="shared" si="916"/>
        <v>0</v>
      </c>
      <c r="W383" s="36">
        <f t="shared" si="916"/>
        <v>0</v>
      </c>
      <c r="X383" s="36">
        <f t="shared" si="916"/>
        <v>0</v>
      </c>
      <c r="Y383" s="36">
        <f t="shared" si="916"/>
        <v>0</v>
      </c>
      <c r="Z383" s="36">
        <f t="shared" si="916"/>
        <v>0</v>
      </c>
      <c r="AA383" s="36">
        <f t="shared" si="916"/>
        <v>0</v>
      </c>
      <c r="AB383" s="36">
        <f t="shared" si="916"/>
        <v>0</v>
      </c>
      <c r="AC383" s="36">
        <f t="shared" si="916"/>
        <v>0</v>
      </c>
      <c r="AD383" s="36">
        <f t="shared" ref="AD383" si="917">AD384+AD385</f>
        <v>0</v>
      </c>
      <c r="AE383" s="36">
        <f t="shared" si="916"/>
        <v>0</v>
      </c>
      <c r="AF383" s="36">
        <f t="shared" si="916"/>
        <v>0</v>
      </c>
      <c r="AG383" s="36">
        <f t="shared" si="916"/>
        <v>0</v>
      </c>
      <c r="AH383" s="36">
        <f t="shared" si="916"/>
        <v>0</v>
      </c>
      <c r="AI383" s="36">
        <f t="shared" si="916"/>
        <v>0</v>
      </c>
      <c r="AJ383" s="36"/>
      <c r="AK383" s="36">
        <f t="shared" si="916"/>
        <v>0</v>
      </c>
      <c r="AL383" s="36">
        <f t="shared" si="916"/>
        <v>0</v>
      </c>
      <c r="AM383" s="37">
        <f t="shared" si="916"/>
        <v>0</v>
      </c>
    </row>
    <row r="384" spans="1:39" s="2" customFormat="1" ht="15.75" hidden="1" customHeight="1" x14ac:dyDescent="0.2">
      <c r="A384" s="80"/>
      <c r="B384" s="31" t="s">
        <v>190</v>
      </c>
      <c r="C384" s="66"/>
      <c r="D384" s="66"/>
      <c r="E384" s="66"/>
      <c r="F384" s="66"/>
      <c r="G384" s="66"/>
      <c r="H384" s="66"/>
      <c r="I384" s="54">
        <v>0</v>
      </c>
      <c r="J384" s="51"/>
      <c r="K384" s="30"/>
      <c r="L384" s="29">
        <f>M384+AD384</f>
        <v>0</v>
      </c>
      <c r="M384" s="30">
        <f>N384+O384+V384</f>
        <v>0</v>
      </c>
      <c r="N384" s="30">
        <f>I384*E383</f>
        <v>0</v>
      </c>
      <c r="O384" s="30">
        <f>I384*F383</f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f t="shared" ref="U384" si="918">O384</f>
        <v>0</v>
      </c>
      <c r="V384" s="30">
        <f>I384*G383</f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f t="shared" ref="AB384" si="919">V384</f>
        <v>0</v>
      </c>
      <c r="AC384" s="30">
        <f t="shared" ref="AC384" si="920">I384*H383</f>
        <v>0</v>
      </c>
      <c r="AD384" s="30">
        <f t="shared" ref="AD384" si="921">AC384</f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/>
      <c r="AK384" s="30">
        <v>0</v>
      </c>
      <c r="AL384" s="30">
        <v>0</v>
      </c>
      <c r="AM384" s="38">
        <v>0</v>
      </c>
    </row>
    <row r="385" spans="1:39" s="2" customFormat="1" ht="16.5" hidden="1" customHeight="1" thickBot="1" x14ac:dyDescent="0.25">
      <c r="A385" s="81"/>
      <c r="B385" s="35" t="s">
        <v>187</v>
      </c>
      <c r="C385" s="67"/>
      <c r="D385" s="67"/>
      <c r="E385" s="67"/>
      <c r="F385" s="67"/>
      <c r="G385" s="67"/>
      <c r="H385" s="67"/>
      <c r="I385" s="55"/>
      <c r="J385" s="52"/>
      <c r="K385" s="39"/>
      <c r="L385" s="59">
        <f>M385+AC385</f>
        <v>0</v>
      </c>
      <c r="M385" s="39">
        <f t="shared" ref="M385" si="922">N385</f>
        <v>0</v>
      </c>
      <c r="N385" s="39">
        <f>I385*E383</f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0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v>0</v>
      </c>
      <c r="AF385" s="39">
        <v>0</v>
      </c>
      <c r="AG385" s="39">
        <v>0</v>
      </c>
      <c r="AH385" s="39">
        <v>0</v>
      </c>
      <c r="AI385" s="39">
        <v>0</v>
      </c>
      <c r="AJ385" s="39"/>
      <c r="AK385" s="39">
        <v>0</v>
      </c>
      <c r="AL385" s="39">
        <v>0</v>
      </c>
      <c r="AM385" s="41">
        <v>0</v>
      </c>
    </row>
    <row r="386" spans="1:39" s="3" customFormat="1" ht="31.5" hidden="1" customHeight="1" x14ac:dyDescent="0.2">
      <c r="A386" s="79">
        <v>118</v>
      </c>
      <c r="B386" s="34" t="s">
        <v>127</v>
      </c>
      <c r="C386" s="65">
        <f>D386+H386</f>
        <v>154525.74</v>
      </c>
      <c r="D386" s="65">
        <f>E386+F386+G386</f>
        <v>88441.74</v>
      </c>
      <c r="E386" s="65">
        <v>61321.71</v>
      </c>
      <c r="F386" s="65">
        <v>10974.54</v>
      </c>
      <c r="G386" s="65">
        <v>16145.49</v>
      </c>
      <c r="H386" s="65">
        <v>66084</v>
      </c>
      <c r="I386" s="53">
        <f t="shared" si="852"/>
        <v>0</v>
      </c>
      <c r="J386" s="50">
        <f t="shared" si="852"/>
        <v>0</v>
      </c>
      <c r="K386" s="36">
        <f t="shared" si="852"/>
        <v>0</v>
      </c>
      <c r="L386" s="36">
        <f t="shared" si="916"/>
        <v>0</v>
      </c>
      <c r="M386" s="36">
        <f t="shared" si="916"/>
        <v>0</v>
      </c>
      <c r="N386" s="36">
        <f t="shared" si="916"/>
        <v>0</v>
      </c>
      <c r="O386" s="36">
        <f t="shared" si="916"/>
        <v>0</v>
      </c>
      <c r="P386" s="36">
        <f t="shared" si="916"/>
        <v>0</v>
      </c>
      <c r="Q386" s="36">
        <f t="shared" si="916"/>
        <v>0</v>
      </c>
      <c r="R386" s="36">
        <f t="shared" si="916"/>
        <v>0</v>
      </c>
      <c r="S386" s="36">
        <f t="shared" si="916"/>
        <v>0</v>
      </c>
      <c r="T386" s="36">
        <f t="shared" si="916"/>
        <v>0</v>
      </c>
      <c r="U386" s="36">
        <f t="shared" si="916"/>
        <v>0</v>
      </c>
      <c r="V386" s="36">
        <f t="shared" si="916"/>
        <v>0</v>
      </c>
      <c r="W386" s="36">
        <f t="shared" si="916"/>
        <v>0</v>
      </c>
      <c r="X386" s="36">
        <f t="shared" si="916"/>
        <v>0</v>
      </c>
      <c r="Y386" s="36">
        <f t="shared" si="916"/>
        <v>0</v>
      </c>
      <c r="Z386" s="36">
        <f t="shared" si="916"/>
        <v>0</v>
      </c>
      <c r="AA386" s="36">
        <f t="shared" si="916"/>
        <v>0</v>
      </c>
      <c r="AB386" s="36">
        <f t="shared" si="916"/>
        <v>0</v>
      </c>
      <c r="AC386" s="36">
        <f t="shared" si="916"/>
        <v>0</v>
      </c>
      <c r="AD386" s="36">
        <f t="shared" ref="AD386" si="923">AD387+AD388</f>
        <v>0</v>
      </c>
      <c r="AE386" s="36">
        <f t="shared" si="916"/>
        <v>0</v>
      </c>
      <c r="AF386" s="36">
        <f t="shared" si="916"/>
        <v>0</v>
      </c>
      <c r="AG386" s="36">
        <f t="shared" si="916"/>
        <v>0</v>
      </c>
      <c r="AH386" s="36">
        <f t="shared" si="916"/>
        <v>0</v>
      </c>
      <c r="AI386" s="36">
        <f t="shared" si="916"/>
        <v>0</v>
      </c>
      <c r="AJ386" s="36"/>
      <c r="AK386" s="36">
        <f t="shared" si="916"/>
        <v>0</v>
      </c>
      <c r="AL386" s="36">
        <f t="shared" si="916"/>
        <v>0</v>
      </c>
      <c r="AM386" s="37">
        <f t="shared" si="916"/>
        <v>0</v>
      </c>
    </row>
    <row r="387" spans="1:39" s="2" customFormat="1" ht="15.75" hidden="1" customHeight="1" x14ac:dyDescent="0.2">
      <c r="A387" s="80"/>
      <c r="B387" s="31" t="s">
        <v>190</v>
      </c>
      <c r="C387" s="66"/>
      <c r="D387" s="66"/>
      <c r="E387" s="66"/>
      <c r="F387" s="66"/>
      <c r="G387" s="66"/>
      <c r="H387" s="66"/>
      <c r="I387" s="54">
        <v>0</v>
      </c>
      <c r="J387" s="51"/>
      <c r="K387" s="30"/>
      <c r="L387" s="29">
        <f>M387+AD387</f>
        <v>0</v>
      </c>
      <c r="M387" s="30">
        <f>N387+O387+V387</f>
        <v>0</v>
      </c>
      <c r="N387" s="30">
        <f>I387*E386</f>
        <v>0</v>
      </c>
      <c r="O387" s="30">
        <f>I387*F386</f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f t="shared" ref="U387" si="924">O387</f>
        <v>0</v>
      </c>
      <c r="V387" s="30">
        <f>I387*G386</f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f t="shared" ref="AB387" si="925">V387</f>
        <v>0</v>
      </c>
      <c r="AC387" s="30">
        <f t="shared" ref="AC387" si="926">I387*H386</f>
        <v>0</v>
      </c>
      <c r="AD387" s="30">
        <f t="shared" ref="AD387" si="927">AC387</f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/>
      <c r="AK387" s="30">
        <v>0</v>
      </c>
      <c r="AL387" s="30">
        <v>0</v>
      </c>
      <c r="AM387" s="38">
        <v>0</v>
      </c>
    </row>
    <row r="388" spans="1:39" s="2" customFormat="1" ht="16.5" hidden="1" customHeight="1" thickBot="1" x14ac:dyDescent="0.25">
      <c r="A388" s="81"/>
      <c r="B388" s="35" t="s">
        <v>187</v>
      </c>
      <c r="C388" s="67"/>
      <c r="D388" s="67"/>
      <c r="E388" s="67"/>
      <c r="F388" s="67"/>
      <c r="G388" s="67"/>
      <c r="H388" s="67"/>
      <c r="I388" s="55"/>
      <c r="J388" s="52"/>
      <c r="K388" s="39"/>
      <c r="L388" s="59">
        <f>M388+AC388</f>
        <v>0</v>
      </c>
      <c r="M388" s="39">
        <f t="shared" ref="M388" si="928">N388</f>
        <v>0</v>
      </c>
      <c r="N388" s="39">
        <f>I388*E386</f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/>
      <c r="AK388" s="39">
        <v>0</v>
      </c>
      <c r="AL388" s="39">
        <v>0</v>
      </c>
      <c r="AM388" s="41">
        <v>0</v>
      </c>
    </row>
    <row r="389" spans="1:39" s="3" customFormat="1" ht="47.25" hidden="1" customHeight="1" x14ac:dyDescent="0.2">
      <c r="A389" s="79">
        <v>119</v>
      </c>
      <c r="B389" s="34" t="s">
        <v>128</v>
      </c>
      <c r="C389" s="65">
        <f>D389+H389</f>
        <v>139076.15</v>
      </c>
      <c r="D389" s="65">
        <f>E389+F389+G389</f>
        <v>72992.149999999994</v>
      </c>
      <c r="E389" s="65">
        <v>42290.25</v>
      </c>
      <c r="F389" s="65">
        <v>14602.61</v>
      </c>
      <c r="G389" s="65">
        <v>16099.29</v>
      </c>
      <c r="H389" s="65">
        <v>66084</v>
      </c>
      <c r="I389" s="53">
        <f t="shared" si="852"/>
        <v>0</v>
      </c>
      <c r="J389" s="50">
        <f t="shared" si="852"/>
        <v>0</v>
      </c>
      <c r="K389" s="36">
        <f t="shared" si="852"/>
        <v>0</v>
      </c>
      <c r="L389" s="36">
        <f t="shared" si="916"/>
        <v>0</v>
      </c>
      <c r="M389" s="36">
        <f t="shared" si="916"/>
        <v>0</v>
      </c>
      <c r="N389" s="36">
        <f t="shared" si="916"/>
        <v>0</v>
      </c>
      <c r="O389" s="36">
        <f t="shared" si="916"/>
        <v>0</v>
      </c>
      <c r="P389" s="36">
        <f t="shared" si="916"/>
        <v>0</v>
      </c>
      <c r="Q389" s="36">
        <f t="shared" si="916"/>
        <v>0</v>
      </c>
      <c r="R389" s="36">
        <f t="shared" si="916"/>
        <v>0</v>
      </c>
      <c r="S389" s="36">
        <f t="shared" si="916"/>
        <v>0</v>
      </c>
      <c r="T389" s="36">
        <f t="shared" si="916"/>
        <v>0</v>
      </c>
      <c r="U389" s="36">
        <f t="shared" si="916"/>
        <v>0</v>
      </c>
      <c r="V389" s="36">
        <f t="shared" si="916"/>
        <v>0</v>
      </c>
      <c r="W389" s="36">
        <f t="shared" si="916"/>
        <v>0</v>
      </c>
      <c r="X389" s="36">
        <f t="shared" si="916"/>
        <v>0</v>
      </c>
      <c r="Y389" s="36">
        <f t="shared" si="916"/>
        <v>0</v>
      </c>
      <c r="Z389" s="36">
        <f t="shared" si="916"/>
        <v>0</v>
      </c>
      <c r="AA389" s="36">
        <f t="shared" si="916"/>
        <v>0</v>
      </c>
      <c r="AB389" s="36">
        <f t="shared" si="916"/>
        <v>0</v>
      </c>
      <c r="AC389" s="36">
        <f t="shared" si="916"/>
        <v>0</v>
      </c>
      <c r="AD389" s="36">
        <f t="shared" ref="AD389" si="929">AD390+AD391</f>
        <v>0</v>
      </c>
      <c r="AE389" s="36">
        <f t="shared" si="916"/>
        <v>0</v>
      </c>
      <c r="AF389" s="36">
        <f t="shared" si="916"/>
        <v>0</v>
      </c>
      <c r="AG389" s="36">
        <f t="shared" si="916"/>
        <v>0</v>
      </c>
      <c r="AH389" s="36">
        <f t="shared" si="916"/>
        <v>0</v>
      </c>
      <c r="AI389" s="36">
        <f t="shared" si="916"/>
        <v>0</v>
      </c>
      <c r="AJ389" s="36"/>
      <c r="AK389" s="36">
        <f t="shared" si="916"/>
        <v>0</v>
      </c>
      <c r="AL389" s="36">
        <f t="shared" si="916"/>
        <v>0</v>
      </c>
      <c r="AM389" s="37">
        <f t="shared" si="916"/>
        <v>0</v>
      </c>
    </row>
    <row r="390" spans="1:39" s="2" customFormat="1" ht="15.75" hidden="1" customHeight="1" x14ac:dyDescent="0.2">
      <c r="A390" s="80"/>
      <c r="B390" s="31" t="s">
        <v>190</v>
      </c>
      <c r="C390" s="66"/>
      <c r="D390" s="66"/>
      <c r="E390" s="66"/>
      <c r="F390" s="66"/>
      <c r="G390" s="66"/>
      <c r="H390" s="66"/>
      <c r="I390" s="54">
        <v>0</v>
      </c>
      <c r="J390" s="51"/>
      <c r="K390" s="30"/>
      <c r="L390" s="29">
        <f>M390+AD390</f>
        <v>0</v>
      </c>
      <c r="M390" s="30">
        <f>N390+O390+V390</f>
        <v>0</v>
      </c>
      <c r="N390" s="30">
        <f>I390*E389</f>
        <v>0</v>
      </c>
      <c r="O390" s="30">
        <f>I390*F389</f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f t="shared" ref="U390" si="930">O390</f>
        <v>0</v>
      </c>
      <c r="V390" s="30">
        <f>I390*G389</f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f t="shared" ref="AB390" si="931">V390</f>
        <v>0</v>
      </c>
      <c r="AC390" s="30">
        <f t="shared" ref="AC390" si="932">I390*H389</f>
        <v>0</v>
      </c>
      <c r="AD390" s="30">
        <f t="shared" ref="AD390" si="933">AC390</f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/>
      <c r="AK390" s="30">
        <v>0</v>
      </c>
      <c r="AL390" s="30">
        <v>0</v>
      </c>
      <c r="AM390" s="38">
        <v>0</v>
      </c>
    </row>
    <row r="391" spans="1:39" s="2" customFormat="1" ht="16.5" hidden="1" customHeight="1" thickBot="1" x14ac:dyDescent="0.25">
      <c r="A391" s="81"/>
      <c r="B391" s="35" t="s">
        <v>187</v>
      </c>
      <c r="C391" s="67"/>
      <c r="D391" s="67"/>
      <c r="E391" s="67"/>
      <c r="F391" s="67"/>
      <c r="G391" s="67"/>
      <c r="H391" s="67"/>
      <c r="I391" s="55"/>
      <c r="J391" s="52"/>
      <c r="K391" s="39"/>
      <c r="L391" s="59">
        <f>M391+AC391</f>
        <v>0</v>
      </c>
      <c r="M391" s="39">
        <f t="shared" ref="M391" si="934">N391</f>
        <v>0</v>
      </c>
      <c r="N391" s="39">
        <f>I391*E389</f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  <c r="W391" s="39">
        <v>0</v>
      </c>
      <c r="X391" s="39">
        <v>0</v>
      </c>
      <c r="Y391" s="39">
        <v>0</v>
      </c>
      <c r="Z391" s="39">
        <v>0</v>
      </c>
      <c r="AA391" s="39">
        <v>0</v>
      </c>
      <c r="AB391" s="39">
        <v>0</v>
      </c>
      <c r="AC391" s="39">
        <v>0</v>
      </c>
      <c r="AD391" s="39">
        <v>0</v>
      </c>
      <c r="AE391" s="39">
        <v>0</v>
      </c>
      <c r="AF391" s="39">
        <v>0</v>
      </c>
      <c r="AG391" s="39">
        <v>0</v>
      </c>
      <c r="AH391" s="39">
        <v>0</v>
      </c>
      <c r="AI391" s="39">
        <v>0</v>
      </c>
      <c r="AJ391" s="39"/>
      <c r="AK391" s="39">
        <v>0</v>
      </c>
      <c r="AL391" s="39">
        <v>0</v>
      </c>
      <c r="AM391" s="41">
        <v>0</v>
      </c>
    </row>
    <row r="392" spans="1:39" s="3" customFormat="1" ht="31.5" x14ac:dyDescent="0.2">
      <c r="A392" s="79">
        <v>31</v>
      </c>
      <c r="B392" s="34" t="s">
        <v>129</v>
      </c>
      <c r="C392" s="65">
        <f>D392+H392</f>
        <v>34789.090000000004</v>
      </c>
      <c r="D392" s="65">
        <f>E392+F392+G392</f>
        <v>28951.090000000004</v>
      </c>
      <c r="E392" s="65">
        <v>19800.79</v>
      </c>
      <c r="F392" s="65">
        <v>6635.97</v>
      </c>
      <c r="G392" s="65">
        <v>2514.33</v>
      </c>
      <c r="H392" s="65">
        <v>5838</v>
      </c>
      <c r="I392" s="53">
        <f t="shared" si="852"/>
        <v>1</v>
      </c>
      <c r="J392" s="50">
        <f t="shared" si="852"/>
        <v>1</v>
      </c>
      <c r="K392" s="36">
        <f t="shared" si="852"/>
        <v>0</v>
      </c>
      <c r="L392" s="36">
        <f t="shared" si="916"/>
        <v>34789.090000000004</v>
      </c>
      <c r="M392" s="36">
        <f t="shared" si="916"/>
        <v>28951.090000000004</v>
      </c>
      <c r="N392" s="36">
        <f t="shared" si="916"/>
        <v>19800.79</v>
      </c>
      <c r="O392" s="36">
        <f t="shared" si="916"/>
        <v>6635.97</v>
      </c>
      <c r="P392" s="36">
        <f t="shared" si="916"/>
        <v>0</v>
      </c>
      <c r="Q392" s="36">
        <f t="shared" si="916"/>
        <v>0</v>
      </c>
      <c r="R392" s="36">
        <f t="shared" si="916"/>
        <v>0</v>
      </c>
      <c r="S392" s="36">
        <f t="shared" si="916"/>
        <v>0</v>
      </c>
      <c r="T392" s="36">
        <f t="shared" si="916"/>
        <v>0</v>
      </c>
      <c r="U392" s="36">
        <f t="shared" si="916"/>
        <v>6635.97</v>
      </c>
      <c r="V392" s="36">
        <f t="shared" si="916"/>
        <v>2514.33</v>
      </c>
      <c r="W392" s="36">
        <f t="shared" si="916"/>
        <v>0</v>
      </c>
      <c r="X392" s="36">
        <f t="shared" si="916"/>
        <v>0</v>
      </c>
      <c r="Y392" s="36">
        <f t="shared" si="916"/>
        <v>0</v>
      </c>
      <c r="Z392" s="36">
        <f t="shared" si="916"/>
        <v>0</v>
      </c>
      <c r="AA392" s="36">
        <f t="shared" si="916"/>
        <v>0</v>
      </c>
      <c r="AB392" s="36">
        <f t="shared" si="916"/>
        <v>2514.33</v>
      </c>
      <c r="AC392" s="36">
        <f t="shared" si="916"/>
        <v>5838</v>
      </c>
      <c r="AD392" s="36">
        <f t="shared" ref="AD392" si="935">AD393+AD394</f>
        <v>5838</v>
      </c>
      <c r="AE392" s="36">
        <f t="shared" si="916"/>
        <v>0</v>
      </c>
      <c r="AF392" s="36">
        <f t="shared" si="916"/>
        <v>0</v>
      </c>
      <c r="AG392" s="36">
        <f t="shared" si="916"/>
        <v>0</v>
      </c>
      <c r="AH392" s="36">
        <f t="shared" si="916"/>
        <v>5838</v>
      </c>
      <c r="AI392" s="36">
        <f t="shared" si="916"/>
        <v>0</v>
      </c>
      <c r="AJ392" s="36">
        <f t="shared" ref="AJ392" si="936">AJ393+AJ394</f>
        <v>0</v>
      </c>
      <c r="AK392" s="36">
        <f t="shared" si="916"/>
        <v>0</v>
      </c>
      <c r="AL392" s="36">
        <f t="shared" si="916"/>
        <v>0</v>
      </c>
      <c r="AM392" s="37">
        <f t="shared" si="916"/>
        <v>0</v>
      </c>
    </row>
    <row r="393" spans="1:39" s="2" customFormat="1" ht="15.75" x14ac:dyDescent="0.2">
      <c r="A393" s="80"/>
      <c r="B393" s="31" t="s">
        <v>190</v>
      </c>
      <c r="C393" s="66"/>
      <c r="D393" s="66"/>
      <c r="E393" s="66"/>
      <c r="F393" s="66"/>
      <c r="G393" s="66"/>
      <c r="H393" s="66"/>
      <c r="I393" s="54">
        <v>1</v>
      </c>
      <c r="J393" s="51">
        <v>1</v>
      </c>
      <c r="K393" s="30"/>
      <c r="L393" s="29">
        <f>M393+AD393</f>
        <v>34789.090000000004</v>
      </c>
      <c r="M393" s="30">
        <f>N393+O393+V393</f>
        <v>28951.090000000004</v>
      </c>
      <c r="N393" s="30">
        <f>I393*E392</f>
        <v>19800.79</v>
      </c>
      <c r="O393" s="30">
        <f>I393*F392</f>
        <v>6635.97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f t="shared" ref="U393" si="937">O393</f>
        <v>6635.97</v>
      </c>
      <c r="V393" s="30">
        <f>I393*G392</f>
        <v>2514.33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f t="shared" ref="AB393" si="938">V393</f>
        <v>2514.33</v>
      </c>
      <c r="AC393" s="30">
        <f t="shared" ref="AC393" si="939">I393*H392</f>
        <v>5838</v>
      </c>
      <c r="AD393" s="30">
        <f t="shared" ref="AD393" si="940">AC393</f>
        <v>5838</v>
      </c>
      <c r="AE393" s="30">
        <v>0</v>
      </c>
      <c r="AF393" s="30">
        <v>0</v>
      </c>
      <c r="AG393" s="30">
        <v>0</v>
      </c>
      <c r="AH393" s="30">
        <f>AC393</f>
        <v>5838</v>
      </c>
      <c r="AI393" s="30">
        <v>0</v>
      </c>
      <c r="AJ393" s="30">
        <v>0</v>
      </c>
      <c r="AK393" s="30">
        <v>0</v>
      </c>
      <c r="AL393" s="30">
        <v>0</v>
      </c>
      <c r="AM393" s="38">
        <v>0</v>
      </c>
    </row>
    <row r="394" spans="1:39" s="2" customFormat="1" ht="16.5" thickBot="1" x14ac:dyDescent="0.25">
      <c r="A394" s="81"/>
      <c r="B394" s="35" t="s">
        <v>187</v>
      </c>
      <c r="C394" s="67"/>
      <c r="D394" s="67"/>
      <c r="E394" s="67"/>
      <c r="F394" s="67"/>
      <c r="G394" s="67"/>
      <c r="H394" s="67"/>
      <c r="I394" s="55"/>
      <c r="J394" s="52"/>
      <c r="K394" s="39"/>
      <c r="L394" s="59">
        <f>M394+AC394</f>
        <v>0</v>
      </c>
      <c r="M394" s="39">
        <f t="shared" ref="M394" si="941">N394</f>
        <v>0</v>
      </c>
      <c r="N394" s="39">
        <f>I394*E392</f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  <c r="W394" s="39">
        <v>0</v>
      </c>
      <c r="X394" s="39">
        <v>0</v>
      </c>
      <c r="Y394" s="39">
        <v>0</v>
      </c>
      <c r="Z394" s="39">
        <v>0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0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41">
        <v>0</v>
      </c>
    </row>
    <row r="395" spans="1:39" s="3" customFormat="1" ht="31.5" x14ac:dyDescent="0.2">
      <c r="A395" s="79">
        <v>32</v>
      </c>
      <c r="B395" s="34" t="s">
        <v>130</v>
      </c>
      <c r="C395" s="65">
        <f>D395+H395</f>
        <v>43980.46</v>
      </c>
      <c r="D395" s="65">
        <f>E395+F395+G395</f>
        <v>38142.14</v>
      </c>
      <c r="E395" s="65">
        <v>30949.51</v>
      </c>
      <c r="F395" s="65">
        <v>4678.6400000000003</v>
      </c>
      <c r="G395" s="65">
        <v>2513.9899999999998</v>
      </c>
      <c r="H395" s="65">
        <v>5838.32</v>
      </c>
      <c r="I395" s="53">
        <f t="shared" si="852"/>
        <v>6</v>
      </c>
      <c r="J395" s="50">
        <f t="shared" si="852"/>
        <v>0</v>
      </c>
      <c r="K395" s="36">
        <f t="shared" si="852"/>
        <v>6</v>
      </c>
      <c r="L395" s="36">
        <f t="shared" si="916"/>
        <v>250851.81000000003</v>
      </c>
      <c r="M395" s="36">
        <f t="shared" si="916"/>
        <v>221660.21000000002</v>
      </c>
      <c r="N395" s="36">
        <f t="shared" si="916"/>
        <v>185697.06</v>
      </c>
      <c r="O395" s="36">
        <f t="shared" si="916"/>
        <v>23393.200000000001</v>
      </c>
      <c r="P395" s="36">
        <f t="shared" si="916"/>
        <v>0</v>
      </c>
      <c r="Q395" s="36">
        <f t="shared" si="916"/>
        <v>0</v>
      </c>
      <c r="R395" s="36">
        <f t="shared" si="916"/>
        <v>0</v>
      </c>
      <c r="S395" s="36">
        <f t="shared" si="916"/>
        <v>0</v>
      </c>
      <c r="T395" s="36">
        <f t="shared" si="916"/>
        <v>0</v>
      </c>
      <c r="U395" s="36">
        <f t="shared" si="916"/>
        <v>23393.200000000001</v>
      </c>
      <c r="V395" s="36">
        <f t="shared" si="916"/>
        <v>12569.949999999999</v>
      </c>
      <c r="W395" s="36">
        <f t="shared" si="916"/>
        <v>0</v>
      </c>
      <c r="X395" s="36">
        <f t="shared" si="916"/>
        <v>0</v>
      </c>
      <c r="Y395" s="36">
        <f t="shared" si="916"/>
        <v>0</v>
      </c>
      <c r="Z395" s="36">
        <f t="shared" si="916"/>
        <v>0</v>
      </c>
      <c r="AA395" s="36">
        <f t="shared" si="916"/>
        <v>0</v>
      </c>
      <c r="AB395" s="36">
        <f t="shared" si="916"/>
        <v>12569.949999999999</v>
      </c>
      <c r="AC395" s="36">
        <f t="shared" si="916"/>
        <v>29191.599999999999</v>
      </c>
      <c r="AD395" s="36">
        <f t="shared" ref="AD395" si="942">AD396+AD397</f>
        <v>29191.599999999999</v>
      </c>
      <c r="AE395" s="36">
        <f t="shared" si="916"/>
        <v>0</v>
      </c>
      <c r="AF395" s="36">
        <f t="shared" si="916"/>
        <v>0</v>
      </c>
      <c r="AG395" s="36">
        <f t="shared" si="916"/>
        <v>0</v>
      </c>
      <c r="AH395" s="36">
        <f t="shared" si="916"/>
        <v>6106.23</v>
      </c>
      <c r="AI395" s="61">
        <f t="shared" si="916"/>
        <v>0</v>
      </c>
      <c r="AJ395" s="36">
        <f t="shared" si="916"/>
        <v>23085.37</v>
      </c>
      <c r="AK395" s="36">
        <f t="shared" si="916"/>
        <v>0</v>
      </c>
      <c r="AL395" s="36">
        <f t="shared" si="916"/>
        <v>0</v>
      </c>
      <c r="AM395" s="37">
        <f t="shared" si="916"/>
        <v>0</v>
      </c>
    </row>
    <row r="396" spans="1:39" s="2" customFormat="1" ht="15.75" x14ac:dyDescent="0.2">
      <c r="A396" s="80"/>
      <c r="B396" s="31" t="s">
        <v>190</v>
      </c>
      <c r="C396" s="66"/>
      <c r="D396" s="66"/>
      <c r="E396" s="66"/>
      <c r="F396" s="66"/>
      <c r="G396" s="66"/>
      <c r="H396" s="66"/>
      <c r="I396" s="54">
        <v>5</v>
      </c>
      <c r="J396" s="51"/>
      <c r="K396" s="30">
        <v>5</v>
      </c>
      <c r="L396" s="29">
        <f>M396+AD396</f>
        <v>219902.30000000002</v>
      </c>
      <c r="M396" s="30">
        <f>N396+O396+V396</f>
        <v>190710.7</v>
      </c>
      <c r="N396" s="30">
        <f>I396*E395</f>
        <v>154747.54999999999</v>
      </c>
      <c r="O396" s="30">
        <f>I396*F395</f>
        <v>23393.200000000001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f t="shared" ref="U396" si="943">O396</f>
        <v>23393.200000000001</v>
      </c>
      <c r="V396" s="30">
        <f>I396*G395</f>
        <v>12569.949999999999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f t="shared" ref="AB396" si="944">V396</f>
        <v>12569.949999999999</v>
      </c>
      <c r="AC396" s="30">
        <f t="shared" ref="AC396" si="945">I396*H395</f>
        <v>29191.599999999999</v>
      </c>
      <c r="AD396" s="30">
        <f t="shared" ref="AD396" si="946">AC396</f>
        <v>29191.599999999999</v>
      </c>
      <c r="AE396" s="30">
        <v>0</v>
      </c>
      <c r="AF396" s="30">
        <v>0</v>
      </c>
      <c r="AG396" s="30">
        <v>0</v>
      </c>
      <c r="AH396" s="30">
        <v>6106.23</v>
      </c>
      <c r="AI396" s="62">
        <v>0</v>
      </c>
      <c r="AJ396" s="30">
        <v>23085.37</v>
      </c>
      <c r="AK396" s="30">
        <v>0</v>
      </c>
      <c r="AL396" s="30">
        <v>0</v>
      </c>
      <c r="AM396" s="38">
        <v>0</v>
      </c>
    </row>
    <row r="397" spans="1:39" s="2" customFormat="1" ht="16.5" thickBot="1" x14ac:dyDescent="0.25">
      <c r="A397" s="81"/>
      <c r="B397" s="35" t="s">
        <v>187</v>
      </c>
      <c r="C397" s="67"/>
      <c r="D397" s="67"/>
      <c r="E397" s="67"/>
      <c r="F397" s="67"/>
      <c r="G397" s="67"/>
      <c r="H397" s="67"/>
      <c r="I397" s="55">
        <v>1</v>
      </c>
      <c r="J397" s="52"/>
      <c r="K397" s="39">
        <v>1</v>
      </c>
      <c r="L397" s="59">
        <f>M397+AC397</f>
        <v>30949.51</v>
      </c>
      <c r="M397" s="39">
        <f t="shared" ref="M397" si="947">N397</f>
        <v>30949.51</v>
      </c>
      <c r="N397" s="39">
        <f>I397*E395</f>
        <v>30949.51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41">
        <v>0</v>
      </c>
    </row>
    <row r="398" spans="1:39" s="3" customFormat="1" ht="19.5" hidden="1" customHeight="1" x14ac:dyDescent="0.2">
      <c r="A398" s="79">
        <v>122</v>
      </c>
      <c r="B398" s="34" t="s">
        <v>131</v>
      </c>
      <c r="C398" s="65">
        <f>D398+H398</f>
        <v>43962.97</v>
      </c>
      <c r="D398" s="65">
        <f>E398+F398+G398</f>
        <v>34085.97</v>
      </c>
      <c r="E398" s="65">
        <v>30949.51</v>
      </c>
      <c r="F398" s="65">
        <v>2341.96</v>
      </c>
      <c r="G398" s="65">
        <v>794.5</v>
      </c>
      <c r="H398" s="65">
        <v>9877</v>
      </c>
      <c r="I398" s="53">
        <f t="shared" si="852"/>
        <v>0</v>
      </c>
      <c r="J398" s="50">
        <f t="shared" si="852"/>
        <v>0</v>
      </c>
      <c r="K398" s="36">
        <f t="shared" si="852"/>
        <v>0</v>
      </c>
      <c r="L398" s="36">
        <f t="shared" si="916"/>
        <v>0</v>
      </c>
      <c r="M398" s="36">
        <f t="shared" si="916"/>
        <v>0</v>
      </c>
      <c r="N398" s="36">
        <f t="shared" si="916"/>
        <v>0</v>
      </c>
      <c r="O398" s="36">
        <f t="shared" si="916"/>
        <v>0</v>
      </c>
      <c r="P398" s="36">
        <f t="shared" si="916"/>
        <v>0</v>
      </c>
      <c r="Q398" s="36">
        <f t="shared" si="916"/>
        <v>0</v>
      </c>
      <c r="R398" s="36">
        <f t="shared" si="916"/>
        <v>0</v>
      </c>
      <c r="S398" s="36">
        <f t="shared" si="916"/>
        <v>0</v>
      </c>
      <c r="T398" s="36">
        <f t="shared" si="916"/>
        <v>0</v>
      </c>
      <c r="U398" s="36">
        <f t="shared" si="916"/>
        <v>0</v>
      </c>
      <c r="V398" s="36">
        <f t="shared" si="916"/>
        <v>0</v>
      </c>
      <c r="W398" s="36">
        <f t="shared" si="916"/>
        <v>0</v>
      </c>
      <c r="X398" s="36">
        <f t="shared" si="916"/>
        <v>0</v>
      </c>
      <c r="Y398" s="36">
        <f t="shared" si="916"/>
        <v>0</v>
      </c>
      <c r="Z398" s="36">
        <f t="shared" ref="Z398:AC398" si="948">Z399+Z400</f>
        <v>0</v>
      </c>
      <c r="AA398" s="36">
        <f t="shared" si="948"/>
        <v>0</v>
      </c>
      <c r="AB398" s="36">
        <f t="shared" si="948"/>
        <v>0</v>
      </c>
      <c r="AC398" s="36">
        <f t="shared" si="948"/>
        <v>0</v>
      </c>
      <c r="AD398" s="36">
        <f t="shared" ref="AD398" si="949">AD399+AD400</f>
        <v>0</v>
      </c>
      <c r="AE398" s="36">
        <f t="shared" si="916"/>
        <v>0</v>
      </c>
      <c r="AF398" s="36">
        <f t="shared" si="916"/>
        <v>0</v>
      </c>
      <c r="AG398" s="36">
        <f t="shared" si="916"/>
        <v>0</v>
      </c>
      <c r="AH398" s="36">
        <f t="shared" si="916"/>
        <v>0</v>
      </c>
      <c r="AI398" s="36">
        <f t="shared" si="916"/>
        <v>0</v>
      </c>
      <c r="AJ398" s="36"/>
      <c r="AK398" s="36">
        <f t="shared" si="916"/>
        <v>0</v>
      </c>
      <c r="AL398" s="36">
        <f t="shared" si="916"/>
        <v>0</v>
      </c>
      <c r="AM398" s="37">
        <f t="shared" si="916"/>
        <v>0</v>
      </c>
    </row>
    <row r="399" spans="1:39" s="2" customFormat="1" ht="15.75" hidden="1" customHeight="1" x14ac:dyDescent="0.2">
      <c r="A399" s="80"/>
      <c r="B399" s="31" t="s">
        <v>190</v>
      </c>
      <c r="C399" s="66"/>
      <c r="D399" s="66"/>
      <c r="E399" s="66"/>
      <c r="F399" s="66"/>
      <c r="G399" s="66"/>
      <c r="H399" s="66"/>
      <c r="I399" s="54">
        <v>0</v>
      </c>
      <c r="J399" s="51"/>
      <c r="K399" s="30"/>
      <c r="L399" s="29">
        <f>M399+AD399</f>
        <v>0</v>
      </c>
      <c r="M399" s="30">
        <f>N399+O399+V399</f>
        <v>0</v>
      </c>
      <c r="N399" s="30">
        <f>I399*E398</f>
        <v>0</v>
      </c>
      <c r="O399" s="30">
        <f>I399*F398</f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f t="shared" ref="U399" si="950">O399</f>
        <v>0</v>
      </c>
      <c r="V399" s="30">
        <f>I399*G398</f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f t="shared" ref="AB399" si="951">V399</f>
        <v>0</v>
      </c>
      <c r="AC399" s="30">
        <f t="shared" ref="AC399" si="952">I399*H398</f>
        <v>0</v>
      </c>
      <c r="AD399" s="30">
        <f t="shared" ref="AD399" si="953">AC399</f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/>
      <c r="AK399" s="30">
        <v>0</v>
      </c>
      <c r="AL399" s="30">
        <v>0</v>
      </c>
      <c r="AM399" s="38">
        <v>0</v>
      </c>
    </row>
    <row r="400" spans="1:39" s="2" customFormat="1" ht="16.5" hidden="1" customHeight="1" thickBot="1" x14ac:dyDescent="0.25">
      <c r="A400" s="81"/>
      <c r="B400" s="35" t="s">
        <v>187</v>
      </c>
      <c r="C400" s="67"/>
      <c r="D400" s="67"/>
      <c r="E400" s="67"/>
      <c r="F400" s="67"/>
      <c r="G400" s="67"/>
      <c r="H400" s="67"/>
      <c r="I400" s="55"/>
      <c r="J400" s="52"/>
      <c r="K400" s="39"/>
      <c r="L400" s="59">
        <f>M400+AC400</f>
        <v>0</v>
      </c>
      <c r="M400" s="39">
        <f t="shared" ref="M400" si="954">N400</f>
        <v>0</v>
      </c>
      <c r="N400" s="39">
        <f>I400*E398</f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/>
      <c r="AK400" s="39">
        <v>0</v>
      </c>
      <c r="AL400" s="39">
        <v>0</v>
      </c>
      <c r="AM400" s="41">
        <v>0</v>
      </c>
    </row>
    <row r="401" spans="1:39" s="3" customFormat="1" ht="63" hidden="1" customHeight="1" x14ac:dyDescent="0.2">
      <c r="A401" s="79">
        <v>123</v>
      </c>
      <c r="B401" s="34" t="s">
        <v>132</v>
      </c>
      <c r="C401" s="65">
        <f>D401+H401</f>
        <v>32705.5</v>
      </c>
      <c r="D401" s="65">
        <f>E401+F401+G401</f>
        <v>22828.5</v>
      </c>
      <c r="E401" s="65">
        <v>19800.79</v>
      </c>
      <c r="F401" s="65">
        <v>2387.64</v>
      </c>
      <c r="G401" s="65">
        <v>640.07000000000005</v>
      </c>
      <c r="H401" s="65">
        <v>9877</v>
      </c>
      <c r="I401" s="53">
        <f t="shared" si="852"/>
        <v>0</v>
      </c>
      <c r="J401" s="50">
        <f t="shared" si="852"/>
        <v>0</v>
      </c>
      <c r="K401" s="36">
        <f t="shared" si="852"/>
        <v>0</v>
      </c>
      <c r="L401" s="36">
        <f t="shared" ref="L401:AM416" si="955">L402+L403</f>
        <v>0</v>
      </c>
      <c r="M401" s="36">
        <f t="shared" si="955"/>
        <v>0</v>
      </c>
      <c r="N401" s="36">
        <f t="shared" si="955"/>
        <v>0</v>
      </c>
      <c r="O401" s="36">
        <f t="shared" si="955"/>
        <v>0</v>
      </c>
      <c r="P401" s="36">
        <f t="shared" si="955"/>
        <v>0</v>
      </c>
      <c r="Q401" s="36">
        <f t="shared" si="955"/>
        <v>0</v>
      </c>
      <c r="R401" s="36">
        <f t="shared" si="955"/>
        <v>0</v>
      </c>
      <c r="S401" s="36">
        <f t="shared" si="955"/>
        <v>0</v>
      </c>
      <c r="T401" s="36">
        <f t="shared" si="955"/>
        <v>0</v>
      </c>
      <c r="U401" s="36">
        <f t="shared" si="955"/>
        <v>0</v>
      </c>
      <c r="V401" s="36">
        <f t="shared" si="955"/>
        <v>0</v>
      </c>
      <c r="W401" s="36">
        <f t="shared" si="955"/>
        <v>0</v>
      </c>
      <c r="X401" s="36">
        <f t="shared" si="955"/>
        <v>0</v>
      </c>
      <c r="Y401" s="36">
        <f t="shared" si="955"/>
        <v>0</v>
      </c>
      <c r="Z401" s="36">
        <f t="shared" si="955"/>
        <v>0</v>
      </c>
      <c r="AA401" s="36">
        <f t="shared" si="955"/>
        <v>0</v>
      </c>
      <c r="AB401" s="36">
        <f t="shared" si="955"/>
        <v>0</v>
      </c>
      <c r="AC401" s="36">
        <f t="shared" si="955"/>
        <v>0</v>
      </c>
      <c r="AD401" s="36">
        <f t="shared" ref="AD401" si="956">AD402+AD403</f>
        <v>0</v>
      </c>
      <c r="AE401" s="36">
        <f t="shared" si="955"/>
        <v>0</v>
      </c>
      <c r="AF401" s="36">
        <f t="shared" si="955"/>
        <v>0</v>
      </c>
      <c r="AG401" s="36">
        <f t="shared" si="955"/>
        <v>0</v>
      </c>
      <c r="AH401" s="36">
        <f t="shared" si="955"/>
        <v>0</v>
      </c>
      <c r="AI401" s="36">
        <f t="shared" si="955"/>
        <v>0</v>
      </c>
      <c r="AJ401" s="36"/>
      <c r="AK401" s="36">
        <f t="shared" si="955"/>
        <v>0</v>
      </c>
      <c r="AL401" s="36">
        <f t="shared" si="955"/>
        <v>0</v>
      </c>
      <c r="AM401" s="37">
        <f t="shared" si="955"/>
        <v>0</v>
      </c>
    </row>
    <row r="402" spans="1:39" s="2" customFormat="1" ht="15.75" hidden="1" customHeight="1" x14ac:dyDescent="0.2">
      <c r="A402" s="80"/>
      <c r="B402" s="31" t="s">
        <v>190</v>
      </c>
      <c r="C402" s="66"/>
      <c r="D402" s="66"/>
      <c r="E402" s="66"/>
      <c r="F402" s="66"/>
      <c r="G402" s="66"/>
      <c r="H402" s="66"/>
      <c r="I402" s="54">
        <v>0</v>
      </c>
      <c r="J402" s="51"/>
      <c r="K402" s="30"/>
      <c r="L402" s="29">
        <f>M402+AD402</f>
        <v>0</v>
      </c>
      <c r="M402" s="30">
        <f>N402+O402+V402</f>
        <v>0</v>
      </c>
      <c r="N402" s="30">
        <f>I402*E401</f>
        <v>0</v>
      </c>
      <c r="O402" s="30">
        <f>I402*F401</f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f t="shared" ref="U402" si="957">O402</f>
        <v>0</v>
      </c>
      <c r="V402" s="30">
        <f>I402*G401</f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f t="shared" ref="AB402" si="958">V402</f>
        <v>0</v>
      </c>
      <c r="AC402" s="30">
        <f t="shared" ref="AC402" si="959">I402*H401</f>
        <v>0</v>
      </c>
      <c r="AD402" s="30">
        <f t="shared" ref="AD402" si="960">AC402</f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/>
      <c r="AK402" s="30">
        <v>0</v>
      </c>
      <c r="AL402" s="30">
        <v>0</v>
      </c>
      <c r="AM402" s="38">
        <v>0</v>
      </c>
    </row>
    <row r="403" spans="1:39" s="2" customFormat="1" ht="16.5" hidden="1" customHeight="1" thickBot="1" x14ac:dyDescent="0.25">
      <c r="A403" s="81"/>
      <c r="B403" s="35" t="s">
        <v>187</v>
      </c>
      <c r="C403" s="67"/>
      <c r="D403" s="67"/>
      <c r="E403" s="67"/>
      <c r="F403" s="67"/>
      <c r="G403" s="67"/>
      <c r="H403" s="67"/>
      <c r="I403" s="55"/>
      <c r="J403" s="52"/>
      <c r="K403" s="39"/>
      <c r="L403" s="59">
        <f>M403+AC403</f>
        <v>0</v>
      </c>
      <c r="M403" s="39">
        <f t="shared" ref="M403" si="961">N403</f>
        <v>0</v>
      </c>
      <c r="N403" s="39">
        <f>I403*E401</f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9">
        <v>0</v>
      </c>
      <c r="U403" s="39">
        <v>0</v>
      </c>
      <c r="V403" s="39">
        <v>0</v>
      </c>
      <c r="W403" s="39">
        <v>0</v>
      </c>
      <c r="X403" s="39">
        <v>0</v>
      </c>
      <c r="Y403" s="39">
        <v>0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v>0</v>
      </c>
      <c r="AF403" s="39">
        <v>0</v>
      </c>
      <c r="AG403" s="39">
        <v>0</v>
      </c>
      <c r="AH403" s="39">
        <v>0</v>
      </c>
      <c r="AI403" s="39">
        <v>0</v>
      </c>
      <c r="AJ403" s="39"/>
      <c r="AK403" s="39">
        <v>0</v>
      </c>
      <c r="AL403" s="39">
        <v>0</v>
      </c>
      <c r="AM403" s="41">
        <v>0</v>
      </c>
    </row>
    <row r="404" spans="1:39" s="3" customFormat="1" ht="47.25" hidden="1" customHeight="1" x14ac:dyDescent="0.2">
      <c r="A404" s="79">
        <v>124</v>
      </c>
      <c r="B404" s="34" t="s">
        <v>133</v>
      </c>
      <c r="C404" s="65">
        <f>D404+H404</f>
        <v>41446.300000000003</v>
      </c>
      <c r="D404" s="65">
        <f>E404+F404+G404</f>
        <v>21692.3</v>
      </c>
      <c r="E404" s="65">
        <v>19800.79</v>
      </c>
      <c r="F404" s="65">
        <v>1251.44</v>
      </c>
      <c r="G404" s="65">
        <v>640.07000000000005</v>
      </c>
      <c r="H404" s="65">
        <v>19754</v>
      </c>
      <c r="I404" s="53">
        <f t="shared" si="852"/>
        <v>0</v>
      </c>
      <c r="J404" s="50">
        <f t="shared" si="852"/>
        <v>0</v>
      </c>
      <c r="K404" s="36">
        <f t="shared" si="852"/>
        <v>0</v>
      </c>
      <c r="L404" s="36">
        <f t="shared" si="955"/>
        <v>0</v>
      </c>
      <c r="M404" s="36">
        <f t="shared" si="955"/>
        <v>0</v>
      </c>
      <c r="N404" s="36">
        <f t="shared" si="955"/>
        <v>0</v>
      </c>
      <c r="O404" s="36">
        <f t="shared" si="955"/>
        <v>0</v>
      </c>
      <c r="P404" s="36">
        <f t="shared" si="955"/>
        <v>0</v>
      </c>
      <c r="Q404" s="36">
        <f t="shared" si="955"/>
        <v>0</v>
      </c>
      <c r="R404" s="36">
        <f t="shared" si="955"/>
        <v>0</v>
      </c>
      <c r="S404" s="36">
        <f t="shared" si="955"/>
        <v>0</v>
      </c>
      <c r="T404" s="36">
        <f t="shared" si="955"/>
        <v>0</v>
      </c>
      <c r="U404" s="36">
        <f t="shared" si="955"/>
        <v>0</v>
      </c>
      <c r="V404" s="36">
        <f t="shared" si="955"/>
        <v>0</v>
      </c>
      <c r="W404" s="36">
        <f t="shared" si="955"/>
        <v>0</v>
      </c>
      <c r="X404" s="36">
        <f t="shared" si="955"/>
        <v>0</v>
      </c>
      <c r="Y404" s="36">
        <f t="shared" si="955"/>
        <v>0</v>
      </c>
      <c r="Z404" s="36">
        <f t="shared" si="955"/>
        <v>0</v>
      </c>
      <c r="AA404" s="36">
        <f t="shared" si="955"/>
        <v>0</v>
      </c>
      <c r="AB404" s="36">
        <f t="shared" si="955"/>
        <v>0</v>
      </c>
      <c r="AC404" s="36">
        <f t="shared" si="955"/>
        <v>0</v>
      </c>
      <c r="AD404" s="36">
        <f t="shared" ref="AD404" si="962">AD405+AD406</f>
        <v>0</v>
      </c>
      <c r="AE404" s="36">
        <f t="shared" si="955"/>
        <v>0</v>
      </c>
      <c r="AF404" s="36">
        <f t="shared" si="955"/>
        <v>0</v>
      </c>
      <c r="AG404" s="36">
        <f t="shared" si="955"/>
        <v>0</v>
      </c>
      <c r="AH404" s="36">
        <f t="shared" si="955"/>
        <v>0</v>
      </c>
      <c r="AI404" s="36">
        <f t="shared" si="955"/>
        <v>0</v>
      </c>
      <c r="AJ404" s="36"/>
      <c r="AK404" s="36">
        <f t="shared" si="955"/>
        <v>0</v>
      </c>
      <c r="AL404" s="36">
        <f t="shared" si="955"/>
        <v>0</v>
      </c>
      <c r="AM404" s="37">
        <f t="shared" si="955"/>
        <v>0</v>
      </c>
    </row>
    <row r="405" spans="1:39" s="2" customFormat="1" ht="15.75" hidden="1" customHeight="1" x14ac:dyDescent="0.2">
      <c r="A405" s="80"/>
      <c r="B405" s="31" t="s">
        <v>190</v>
      </c>
      <c r="C405" s="66"/>
      <c r="D405" s="66"/>
      <c r="E405" s="66"/>
      <c r="F405" s="66"/>
      <c r="G405" s="66"/>
      <c r="H405" s="66"/>
      <c r="I405" s="54">
        <v>0</v>
      </c>
      <c r="J405" s="51"/>
      <c r="K405" s="30"/>
      <c r="L405" s="29">
        <f>M405+AD405</f>
        <v>0</v>
      </c>
      <c r="M405" s="30">
        <f>N405+O405+V405</f>
        <v>0</v>
      </c>
      <c r="N405" s="30">
        <f>I405*E404</f>
        <v>0</v>
      </c>
      <c r="O405" s="30">
        <f>I405*F404</f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f t="shared" ref="U405" si="963">O405</f>
        <v>0</v>
      </c>
      <c r="V405" s="30">
        <f>I405*G404</f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f t="shared" ref="AB405" si="964">V405</f>
        <v>0</v>
      </c>
      <c r="AC405" s="30">
        <f t="shared" ref="AC405" si="965">I405*H404</f>
        <v>0</v>
      </c>
      <c r="AD405" s="30">
        <f t="shared" ref="AD405" si="966">AC405</f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/>
      <c r="AK405" s="30">
        <v>0</v>
      </c>
      <c r="AL405" s="30">
        <v>0</v>
      </c>
      <c r="AM405" s="38">
        <v>0</v>
      </c>
    </row>
    <row r="406" spans="1:39" s="2" customFormat="1" ht="16.5" hidden="1" customHeight="1" thickBot="1" x14ac:dyDescent="0.25">
      <c r="A406" s="81"/>
      <c r="B406" s="35" t="s">
        <v>187</v>
      </c>
      <c r="C406" s="67"/>
      <c r="D406" s="67"/>
      <c r="E406" s="67"/>
      <c r="F406" s="67"/>
      <c r="G406" s="67"/>
      <c r="H406" s="67"/>
      <c r="I406" s="55"/>
      <c r="J406" s="52"/>
      <c r="K406" s="39"/>
      <c r="L406" s="59">
        <f>M406+AC406</f>
        <v>0</v>
      </c>
      <c r="M406" s="39">
        <f t="shared" ref="M406" si="967">N406</f>
        <v>0</v>
      </c>
      <c r="N406" s="39">
        <f>I406*E404</f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39">
        <v>0</v>
      </c>
      <c r="Z406" s="39">
        <v>0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0</v>
      </c>
      <c r="AG406" s="39">
        <v>0</v>
      </c>
      <c r="AH406" s="39">
        <v>0</v>
      </c>
      <c r="AI406" s="39">
        <v>0</v>
      </c>
      <c r="AJ406" s="39"/>
      <c r="AK406" s="39">
        <v>0</v>
      </c>
      <c r="AL406" s="39">
        <v>0</v>
      </c>
      <c r="AM406" s="41">
        <v>0</v>
      </c>
    </row>
    <row r="407" spans="1:39" s="3" customFormat="1" ht="63" hidden="1" customHeight="1" x14ac:dyDescent="0.2">
      <c r="A407" s="79">
        <v>125</v>
      </c>
      <c r="B407" s="34" t="s">
        <v>134</v>
      </c>
      <c r="C407" s="65">
        <f>D407+H407</f>
        <v>42619.51</v>
      </c>
      <c r="D407" s="65">
        <f>E407+F407+G407</f>
        <v>22865.510000000002</v>
      </c>
      <c r="E407" s="65">
        <v>19800.79</v>
      </c>
      <c r="F407" s="65">
        <v>2372.15</v>
      </c>
      <c r="G407" s="65">
        <v>692.57</v>
      </c>
      <c r="H407" s="65">
        <v>19754</v>
      </c>
      <c r="I407" s="53">
        <f t="shared" si="852"/>
        <v>0</v>
      </c>
      <c r="J407" s="50">
        <f t="shared" si="852"/>
        <v>0</v>
      </c>
      <c r="K407" s="36">
        <f t="shared" si="852"/>
        <v>0</v>
      </c>
      <c r="L407" s="36">
        <f t="shared" si="955"/>
        <v>0</v>
      </c>
      <c r="M407" s="36">
        <f t="shared" si="955"/>
        <v>0</v>
      </c>
      <c r="N407" s="36">
        <f t="shared" si="955"/>
        <v>0</v>
      </c>
      <c r="O407" s="36">
        <f t="shared" si="955"/>
        <v>0</v>
      </c>
      <c r="P407" s="36">
        <f t="shared" si="955"/>
        <v>0</v>
      </c>
      <c r="Q407" s="36">
        <f t="shared" si="955"/>
        <v>0</v>
      </c>
      <c r="R407" s="36">
        <f t="shared" si="955"/>
        <v>0</v>
      </c>
      <c r="S407" s="36">
        <f t="shared" si="955"/>
        <v>0</v>
      </c>
      <c r="T407" s="36">
        <f t="shared" si="955"/>
        <v>0</v>
      </c>
      <c r="U407" s="36">
        <f t="shared" si="955"/>
        <v>0</v>
      </c>
      <c r="V407" s="36">
        <f t="shared" si="955"/>
        <v>0</v>
      </c>
      <c r="W407" s="36">
        <f t="shared" si="955"/>
        <v>0</v>
      </c>
      <c r="X407" s="36">
        <f t="shared" si="955"/>
        <v>0</v>
      </c>
      <c r="Y407" s="36">
        <f t="shared" si="955"/>
        <v>0</v>
      </c>
      <c r="Z407" s="36">
        <f t="shared" si="955"/>
        <v>0</v>
      </c>
      <c r="AA407" s="36">
        <f t="shared" si="955"/>
        <v>0</v>
      </c>
      <c r="AB407" s="36">
        <f t="shared" si="955"/>
        <v>0</v>
      </c>
      <c r="AC407" s="36">
        <f t="shared" si="955"/>
        <v>0</v>
      </c>
      <c r="AD407" s="36">
        <f t="shared" ref="AD407" si="968">AD408+AD409</f>
        <v>0</v>
      </c>
      <c r="AE407" s="36">
        <f t="shared" si="955"/>
        <v>0</v>
      </c>
      <c r="AF407" s="36">
        <f t="shared" si="955"/>
        <v>0</v>
      </c>
      <c r="AG407" s="36">
        <f t="shared" si="955"/>
        <v>0</v>
      </c>
      <c r="AH407" s="36">
        <f t="shared" si="955"/>
        <v>0</v>
      </c>
      <c r="AI407" s="36">
        <f t="shared" si="955"/>
        <v>0</v>
      </c>
      <c r="AJ407" s="36"/>
      <c r="AK407" s="36">
        <f t="shared" si="955"/>
        <v>0</v>
      </c>
      <c r="AL407" s="36">
        <f t="shared" si="955"/>
        <v>0</v>
      </c>
      <c r="AM407" s="37">
        <f t="shared" si="955"/>
        <v>0</v>
      </c>
    </row>
    <row r="408" spans="1:39" s="2" customFormat="1" ht="15.75" hidden="1" customHeight="1" x14ac:dyDescent="0.2">
      <c r="A408" s="80"/>
      <c r="B408" s="31" t="s">
        <v>190</v>
      </c>
      <c r="C408" s="66"/>
      <c r="D408" s="66"/>
      <c r="E408" s="66"/>
      <c r="F408" s="66"/>
      <c r="G408" s="66"/>
      <c r="H408" s="66"/>
      <c r="I408" s="54">
        <v>0</v>
      </c>
      <c r="J408" s="51"/>
      <c r="K408" s="30"/>
      <c r="L408" s="29">
        <f>M408+AD408</f>
        <v>0</v>
      </c>
      <c r="M408" s="30">
        <f>N408+O408+V408</f>
        <v>0</v>
      </c>
      <c r="N408" s="30">
        <f>I408*E407</f>
        <v>0</v>
      </c>
      <c r="O408" s="30">
        <f>I408*F407</f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f t="shared" ref="U408" si="969">O408</f>
        <v>0</v>
      </c>
      <c r="V408" s="30">
        <f>I408*G407</f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f t="shared" ref="AB408" si="970">V408</f>
        <v>0</v>
      </c>
      <c r="AC408" s="30">
        <f t="shared" ref="AC408" si="971">I408*H407</f>
        <v>0</v>
      </c>
      <c r="AD408" s="30">
        <f t="shared" ref="AD408" si="972">AC408</f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/>
      <c r="AK408" s="30">
        <v>0</v>
      </c>
      <c r="AL408" s="30">
        <v>0</v>
      </c>
      <c r="AM408" s="38">
        <v>0</v>
      </c>
    </row>
    <row r="409" spans="1:39" s="2" customFormat="1" ht="16.5" hidden="1" customHeight="1" thickBot="1" x14ac:dyDescent="0.25">
      <c r="A409" s="81"/>
      <c r="B409" s="35" t="s">
        <v>187</v>
      </c>
      <c r="C409" s="67"/>
      <c r="D409" s="67"/>
      <c r="E409" s="67"/>
      <c r="F409" s="67"/>
      <c r="G409" s="67"/>
      <c r="H409" s="67"/>
      <c r="I409" s="55"/>
      <c r="J409" s="52"/>
      <c r="K409" s="39"/>
      <c r="L409" s="59">
        <f>M409+AC409</f>
        <v>0</v>
      </c>
      <c r="M409" s="39">
        <f t="shared" ref="M409" si="973">N409</f>
        <v>0</v>
      </c>
      <c r="N409" s="39">
        <f>I409*E407</f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0</v>
      </c>
      <c r="AJ409" s="39"/>
      <c r="AK409" s="39">
        <v>0</v>
      </c>
      <c r="AL409" s="39">
        <v>0</v>
      </c>
      <c r="AM409" s="41">
        <v>0</v>
      </c>
    </row>
    <row r="410" spans="1:39" s="3" customFormat="1" ht="63" hidden="1" customHeight="1" x14ac:dyDescent="0.2">
      <c r="A410" s="79">
        <v>126</v>
      </c>
      <c r="B410" s="34" t="s">
        <v>135</v>
      </c>
      <c r="C410" s="65">
        <f>D410+H410</f>
        <v>52490.990000000005</v>
      </c>
      <c r="D410" s="65">
        <f>E410+F410+G410</f>
        <v>22859.99</v>
      </c>
      <c r="E410" s="65">
        <v>19800.79</v>
      </c>
      <c r="F410" s="65">
        <v>2366.63</v>
      </c>
      <c r="G410" s="65">
        <v>692.57</v>
      </c>
      <c r="H410" s="65">
        <v>29631</v>
      </c>
      <c r="I410" s="53">
        <f t="shared" si="852"/>
        <v>0</v>
      </c>
      <c r="J410" s="50">
        <f t="shared" si="852"/>
        <v>0</v>
      </c>
      <c r="K410" s="36">
        <f t="shared" si="852"/>
        <v>0</v>
      </c>
      <c r="L410" s="36">
        <f t="shared" si="955"/>
        <v>0</v>
      </c>
      <c r="M410" s="36">
        <f t="shared" si="955"/>
        <v>0</v>
      </c>
      <c r="N410" s="36">
        <f t="shared" si="955"/>
        <v>0</v>
      </c>
      <c r="O410" s="36">
        <f t="shared" si="955"/>
        <v>0</v>
      </c>
      <c r="P410" s="36">
        <f t="shared" si="955"/>
        <v>0</v>
      </c>
      <c r="Q410" s="36">
        <f t="shared" si="955"/>
        <v>0</v>
      </c>
      <c r="R410" s="36">
        <f t="shared" si="955"/>
        <v>0</v>
      </c>
      <c r="S410" s="36">
        <f t="shared" si="955"/>
        <v>0</v>
      </c>
      <c r="T410" s="36">
        <f t="shared" si="955"/>
        <v>0</v>
      </c>
      <c r="U410" s="36">
        <f t="shared" si="955"/>
        <v>0</v>
      </c>
      <c r="V410" s="36">
        <f t="shared" si="955"/>
        <v>0</v>
      </c>
      <c r="W410" s="36">
        <f t="shared" si="955"/>
        <v>0</v>
      </c>
      <c r="X410" s="36">
        <f t="shared" si="955"/>
        <v>0</v>
      </c>
      <c r="Y410" s="36">
        <f t="shared" si="955"/>
        <v>0</v>
      </c>
      <c r="Z410" s="36">
        <f t="shared" si="955"/>
        <v>0</v>
      </c>
      <c r="AA410" s="36">
        <f t="shared" si="955"/>
        <v>0</v>
      </c>
      <c r="AB410" s="36">
        <f t="shared" si="955"/>
        <v>0</v>
      </c>
      <c r="AC410" s="36">
        <f t="shared" si="955"/>
        <v>0</v>
      </c>
      <c r="AD410" s="36">
        <f t="shared" ref="AD410" si="974">AD411+AD412</f>
        <v>0</v>
      </c>
      <c r="AE410" s="36">
        <f t="shared" si="955"/>
        <v>0</v>
      </c>
      <c r="AF410" s="36">
        <f t="shared" si="955"/>
        <v>0</v>
      </c>
      <c r="AG410" s="36">
        <f t="shared" si="955"/>
        <v>0</v>
      </c>
      <c r="AH410" s="36">
        <f t="shared" si="955"/>
        <v>0</v>
      </c>
      <c r="AI410" s="36">
        <f t="shared" si="955"/>
        <v>0</v>
      </c>
      <c r="AJ410" s="36"/>
      <c r="AK410" s="36">
        <f t="shared" si="955"/>
        <v>0</v>
      </c>
      <c r="AL410" s="36">
        <f t="shared" si="955"/>
        <v>0</v>
      </c>
      <c r="AM410" s="37">
        <f t="shared" si="955"/>
        <v>0</v>
      </c>
    </row>
    <row r="411" spans="1:39" s="2" customFormat="1" ht="15.75" hidden="1" customHeight="1" x14ac:dyDescent="0.2">
      <c r="A411" s="80"/>
      <c r="B411" s="31" t="s">
        <v>190</v>
      </c>
      <c r="C411" s="66"/>
      <c r="D411" s="66"/>
      <c r="E411" s="66"/>
      <c r="F411" s="66"/>
      <c r="G411" s="66"/>
      <c r="H411" s="66"/>
      <c r="I411" s="54">
        <v>0</v>
      </c>
      <c r="J411" s="51"/>
      <c r="K411" s="30"/>
      <c r="L411" s="29">
        <f>M411+AD411</f>
        <v>0</v>
      </c>
      <c r="M411" s="30">
        <f>N411+O411+V411</f>
        <v>0</v>
      </c>
      <c r="N411" s="30">
        <f>I411*E410</f>
        <v>0</v>
      </c>
      <c r="O411" s="30">
        <f>I411*F410</f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f t="shared" ref="U411" si="975">O411</f>
        <v>0</v>
      </c>
      <c r="V411" s="30">
        <f>I411*G410</f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f t="shared" ref="AB411" si="976">V411</f>
        <v>0</v>
      </c>
      <c r="AC411" s="30">
        <f t="shared" ref="AC411" si="977">I411*H410</f>
        <v>0</v>
      </c>
      <c r="AD411" s="30">
        <f t="shared" ref="AD411" si="978">AC411</f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/>
      <c r="AK411" s="30">
        <v>0</v>
      </c>
      <c r="AL411" s="30">
        <v>0</v>
      </c>
      <c r="AM411" s="38">
        <v>0</v>
      </c>
    </row>
    <row r="412" spans="1:39" s="2" customFormat="1" ht="16.5" hidden="1" customHeight="1" thickBot="1" x14ac:dyDescent="0.25">
      <c r="A412" s="81"/>
      <c r="B412" s="35" t="s">
        <v>187</v>
      </c>
      <c r="C412" s="67"/>
      <c r="D412" s="67"/>
      <c r="E412" s="67"/>
      <c r="F412" s="67"/>
      <c r="G412" s="67"/>
      <c r="H412" s="67"/>
      <c r="I412" s="55"/>
      <c r="J412" s="52"/>
      <c r="K412" s="39"/>
      <c r="L412" s="59">
        <f>M412+AC412</f>
        <v>0</v>
      </c>
      <c r="M412" s="39">
        <f t="shared" ref="M412" si="979">N412</f>
        <v>0</v>
      </c>
      <c r="N412" s="39">
        <f>I412*E410</f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/>
      <c r="AK412" s="39">
        <v>0</v>
      </c>
      <c r="AL412" s="39">
        <v>0</v>
      </c>
      <c r="AM412" s="41">
        <v>0</v>
      </c>
    </row>
    <row r="413" spans="1:39" s="3" customFormat="1" ht="15.75" hidden="1" customHeight="1" x14ac:dyDescent="0.2">
      <c r="A413" s="79">
        <v>127</v>
      </c>
      <c r="B413" s="34" t="s">
        <v>136</v>
      </c>
      <c r="C413" s="65">
        <f>D413+H413</f>
        <v>38865.58</v>
      </c>
      <c r="D413" s="65">
        <f>E413+F413+G413</f>
        <v>22865.58</v>
      </c>
      <c r="E413" s="65">
        <v>19800.79</v>
      </c>
      <c r="F413" s="65">
        <v>2372.2199999999998</v>
      </c>
      <c r="G413" s="65">
        <v>692.57</v>
      </c>
      <c r="H413" s="65">
        <v>16000</v>
      </c>
      <c r="I413" s="53">
        <f t="shared" si="852"/>
        <v>0</v>
      </c>
      <c r="J413" s="50">
        <f t="shared" si="852"/>
        <v>0</v>
      </c>
      <c r="K413" s="36">
        <f t="shared" si="852"/>
        <v>0</v>
      </c>
      <c r="L413" s="36">
        <f t="shared" si="955"/>
        <v>0</v>
      </c>
      <c r="M413" s="36">
        <f t="shared" si="955"/>
        <v>0</v>
      </c>
      <c r="N413" s="36">
        <f t="shared" si="955"/>
        <v>0</v>
      </c>
      <c r="O413" s="36">
        <f t="shared" si="955"/>
        <v>0</v>
      </c>
      <c r="P413" s="36">
        <f t="shared" si="955"/>
        <v>0</v>
      </c>
      <c r="Q413" s="36">
        <f t="shared" si="955"/>
        <v>0</v>
      </c>
      <c r="R413" s="36">
        <f t="shared" si="955"/>
        <v>0</v>
      </c>
      <c r="S413" s="36">
        <f t="shared" si="955"/>
        <v>0</v>
      </c>
      <c r="T413" s="36">
        <f t="shared" si="955"/>
        <v>0</v>
      </c>
      <c r="U413" s="36">
        <f t="shared" si="955"/>
        <v>0</v>
      </c>
      <c r="V413" s="36">
        <f t="shared" si="955"/>
        <v>0</v>
      </c>
      <c r="W413" s="36">
        <f t="shared" si="955"/>
        <v>0</v>
      </c>
      <c r="X413" s="36">
        <f t="shared" si="955"/>
        <v>0</v>
      </c>
      <c r="Y413" s="36">
        <f t="shared" si="955"/>
        <v>0</v>
      </c>
      <c r="Z413" s="36">
        <f t="shared" si="955"/>
        <v>0</v>
      </c>
      <c r="AA413" s="36">
        <f t="shared" si="955"/>
        <v>0</v>
      </c>
      <c r="AB413" s="36">
        <f t="shared" si="955"/>
        <v>0</v>
      </c>
      <c r="AC413" s="36">
        <f t="shared" si="955"/>
        <v>0</v>
      </c>
      <c r="AD413" s="36">
        <f t="shared" ref="AD413" si="980">AD414+AD415</f>
        <v>0</v>
      </c>
      <c r="AE413" s="36">
        <f t="shared" si="955"/>
        <v>0</v>
      </c>
      <c r="AF413" s="36">
        <f t="shared" si="955"/>
        <v>0</v>
      </c>
      <c r="AG413" s="36">
        <f t="shared" si="955"/>
        <v>0</v>
      </c>
      <c r="AH413" s="36">
        <f t="shared" si="955"/>
        <v>0</v>
      </c>
      <c r="AI413" s="36">
        <f t="shared" si="955"/>
        <v>0</v>
      </c>
      <c r="AJ413" s="36"/>
      <c r="AK413" s="36">
        <f t="shared" si="955"/>
        <v>0</v>
      </c>
      <c r="AL413" s="36">
        <f t="shared" si="955"/>
        <v>0</v>
      </c>
      <c r="AM413" s="37">
        <f t="shared" si="955"/>
        <v>0</v>
      </c>
    </row>
    <row r="414" spans="1:39" s="2" customFormat="1" ht="15.75" hidden="1" customHeight="1" x14ac:dyDescent="0.2">
      <c r="A414" s="80"/>
      <c r="B414" s="31" t="s">
        <v>190</v>
      </c>
      <c r="C414" s="66"/>
      <c r="D414" s="66"/>
      <c r="E414" s="66"/>
      <c r="F414" s="66"/>
      <c r="G414" s="66"/>
      <c r="H414" s="66"/>
      <c r="I414" s="54">
        <v>0</v>
      </c>
      <c r="J414" s="51"/>
      <c r="K414" s="30"/>
      <c r="L414" s="29">
        <f>M414+AD414</f>
        <v>0</v>
      </c>
      <c r="M414" s="30">
        <f>N414+O414+V414</f>
        <v>0</v>
      </c>
      <c r="N414" s="30">
        <f>I414*E413</f>
        <v>0</v>
      </c>
      <c r="O414" s="30">
        <f>I414*F413</f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f t="shared" ref="U414" si="981">O414</f>
        <v>0</v>
      </c>
      <c r="V414" s="30">
        <f>I414*G413</f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f t="shared" ref="AB414" si="982">V414</f>
        <v>0</v>
      </c>
      <c r="AC414" s="30">
        <f t="shared" ref="AC414" si="983">I414*H413</f>
        <v>0</v>
      </c>
      <c r="AD414" s="30">
        <f t="shared" ref="AD414" si="984">AC414</f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/>
      <c r="AK414" s="30">
        <v>0</v>
      </c>
      <c r="AL414" s="30">
        <v>0</v>
      </c>
      <c r="AM414" s="38">
        <v>0</v>
      </c>
    </row>
    <row r="415" spans="1:39" s="2" customFormat="1" ht="16.5" hidden="1" customHeight="1" thickBot="1" x14ac:dyDescent="0.25">
      <c r="A415" s="81"/>
      <c r="B415" s="35" t="s">
        <v>187</v>
      </c>
      <c r="C415" s="67"/>
      <c r="D415" s="67"/>
      <c r="E415" s="67"/>
      <c r="F415" s="67"/>
      <c r="G415" s="67"/>
      <c r="H415" s="67"/>
      <c r="I415" s="55"/>
      <c r="J415" s="52"/>
      <c r="K415" s="39"/>
      <c r="L415" s="59">
        <f>M415+AC415</f>
        <v>0</v>
      </c>
      <c r="M415" s="39">
        <f t="shared" ref="M415" si="985">N415</f>
        <v>0</v>
      </c>
      <c r="N415" s="39">
        <f>I415*E413</f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39">
        <v>0</v>
      </c>
      <c r="Z415" s="39">
        <v>0</v>
      </c>
      <c r="AA415" s="39">
        <v>0</v>
      </c>
      <c r="AB415" s="39">
        <v>0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39"/>
      <c r="AK415" s="39">
        <v>0</v>
      </c>
      <c r="AL415" s="39">
        <v>0</v>
      </c>
      <c r="AM415" s="41">
        <v>0</v>
      </c>
    </row>
    <row r="416" spans="1:39" s="3" customFormat="1" ht="78.75" hidden="1" customHeight="1" x14ac:dyDescent="0.2">
      <c r="A416" s="79">
        <v>128</v>
      </c>
      <c r="B416" s="34" t="s">
        <v>137</v>
      </c>
      <c r="C416" s="65">
        <f>D416+H416</f>
        <v>28955.72</v>
      </c>
      <c r="D416" s="65">
        <f>E416+F416+G416</f>
        <v>21855.72</v>
      </c>
      <c r="E416" s="65">
        <v>19800.79</v>
      </c>
      <c r="F416" s="65">
        <v>1506.85</v>
      </c>
      <c r="G416" s="65">
        <v>548.08000000000004</v>
      </c>
      <c r="H416" s="65">
        <v>7100</v>
      </c>
      <c r="I416" s="53">
        <f t="shared" si="852"/>
        <v>0</v>
      </c>
      <c r="J416" s="50">
        <f t="shared" si="852"/>
        <v>0</v>
      </c>
      <c r="K416" s="36">
        <f t="shared" si="852"/>
        <v>0</v>
      </c>
      <c r="L416" s="36">
        <f t="shared" si="955"/>
        <v>0</v>
      </c>
      <c r="M416" s="36">
        <f t="shared" si="955"/>
        <v>0</v>
      </c>
      <c r="N416" s="36">
        <f t="shared" si="955"/>
        <v>0</v>
      </c>
      <c r="O416" s="36">
        <f t="shared" si="955"/>
        <v>0</v>
      </c>
      <c r="P416" s="36">
        <f t="shared" si="955"/>
        <v>0</v>
      </c>
      <c r="Q416" s="36">
        <f t="shared" si="955"/>
        <v>0</v>
      </c>
      <c r="R416" s="36">
        <f t="shared" si="955"/>
        <v>0</v>
      </c>
      <c r="S416" s="36">
        <f t="shared" si="955"/>
        <v>0</v>
      </c>
      <c r="T416" s="36">
        <f t="shared" si="955"/>
        <v>0</v>
      </c>
      <c r="U416" s="36">
        <f t="shared" si="955"/>
        <v>0</v>
      </c>
      <c r="V416" s="36">
        <f t="shared" si="955"/>
        <v>0</v>
      </c>
      <c r="W416" s="36">
        <f t="shared" si="955"/>
        <v>0</v>
      </c>
      <c r="X416" s="36">
        <f t="shared" si="955"/>
        <v>0</v>
      </c>
      <c r="Y416" s="36">
        <f t="shared" si="955"/>
        <v>0</v>
      </c>
      <c r="Z416" s="36">
        <f t="shared" ref="Z416:AC416" si="986">Z417+Z418</f>
        <v>0</v>
      </c>
      <c r="AA416" s="36">
        <f t="shared" si="986"/>
        <v>0</v>
      </c>
      <c r="AB416" s="36">
        <f t="shared" si="986"/>
        <v>0</v>
      </c>
      <c r="AC416" s="36">
        <f t="shared" si="986"/>
        <v>0</v>
      </c>
      <c r="AD416" s="36">
        <f t="shared" ref="AD416" si="987">AD417+AD418</f>
        <v>0</v>
      </c>
      <c r="AE416" s="36">
        <f t="shared" si="955"/>
        <v>0</v>
      </c>
      <c r="AF416" s="36">
        <f t="shared" si="955"/>
        <v>0</v>
      </c>
      <c r="AG416" s="36">
        <f t="shared" si="955"/>
        <v>0</v>
      </c>
      <c r="AH416" s="36">
        <f t="shared" si="955"/>
        <v>0</v>
      </c>
      <c r="AI416" s="36">
        <f t="shared" si="955"/>
        <v>0</v>
      </c>
      <c r="AJ416" s="36"/>
      <c r="AK416" s="36">
        <f t="shared" si="955"/>
        <v>0</v>
      </c>
      <c r="AL416" s="36">
        <f t="shared" si="955"/>
        <v>0</v>
      </c>
      <c r="AM416" s="37">
        <f t="shared" si="955"/>
        <v>0</v>
      </c>
    </row>
    <row r="417" spans="1:39" s="2" customFormat="1" ht="15.75" hidden="1" customHeight="1" x14ac:dyDescent="0.2">
      <c r="A417" s="80"/>
      <c r="B417" s="31" t="s">
        <v>190</v>
      </c>
      <c r="C417" s="66"/>
      <c r="D417" s="66"/>
      <c r="E417" s="66"/>
      <c r="F417" s="66"/>
      <c r="G417" s="66"/>
      <c r="H417" s="66"/>
      <c r="I417" s="54">
        <v>0</v>
      </c>
      <c r="J417" s="51"/>
      <c r="K417" s="30"/>
      <c r="L417" s="29">
        <f>M417+AD417</f>
        <v>0</v>
      </c>
      <c r="M417" s="30">
        <f>N417+O417+V417</f>
        <v>0</v>
      </c>
      <c r="N417" s="30">
        <f>I417*E416</f>
        <v>0</v>
      </c>
      <c r="O417" s="30">
        <f>I417*F416</f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f t="shared" ref="U417" si="988">O417</f>
        <v>0</v>
      </c>
      <c r="V417" s="30">
        <f>I417*G416</f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f t="shared" ref="AB417" si="989">V417</f>
        <v>0</v>
      </c>
      <c r="AC417" s="30">
        <f t="shared" ref="AC417" si="990">I417*H416</f>
        <v>0</v>
      </c>
      <c r="AD417" s="30">
        <f t="shared" ref="AD417" si="991">AC417</f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/>
      <c r="AK417" s="30">
        <v>0</v>
      </c>
      <c r="AL417" s="30">
        <v>0</v>
      </c>
      <c r="AM417" s="38">
        <v>0</v>
      </c>
    </row>
    <row r="418" spans="1:39" s="2" customFormat="1" ht="16.5" hidden="1" customHeight="1" thickBot="1" x14ac:dyDescent="0.25">
      <c r="A418" s="81"/>
      <c r="B418" s="35" t="s">
        <v>187</v>
      </c>
      <c r="C418" s="67"/>
      <c r="D418" s="67"/>
      <c r="E418" s="67"/>
      <c r="F418" s="67"/>
      <c r="G418" s="67"/>
      <c r="H418" s="67"/>
      <c r="I418" s="55"/>
      <c r="J418" s="52"/>
      <c r="K418" s="39"/>
      <c r="L418" s="59">
        <f>M418+AC418</f>
        <v>0</v>
      </c>
      <c r="M418" s="39">
        <f t="shared" ref="M418" si="992">N418</f>
        <v>0</v>
      </c>
      <c r="N418" s="39">
        <f>I418*E416</f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0</v>
      </c>
      <c r="AJ418" s="39"/>
      <c r="AK418" s="39">
        <v>0</v>
      </c>
      <c r="AL418" s="39">
        <v>0</v>
      </c>
      <c r="AM418" s="41">
        <v>0</v>
      </c>
    </row>
    <row r="419" spans="1:39" s="3" customFormat="1" ht="31.5" hidden="1" customHeight="1" x14ac:dyDescent="0.2">
      <c r="A419" s="79">
        <v>129</v>
      </c>
      <c r="B419" s="34" t="s">
        <v>138</v>
      </c>
      <c r="C419" s="65">
        <f>D419+H419</f>
        <v>127162.72</v>
      </c>
      <c r="D419" s="65">
        <f>E419+F419+G419</f>
        <v>65878.720000000001</v>
      </c>
      <c r="E419" s="65">
        <v>36271.15</v>
      </c>
      <c r="F419" s="65">
        <v>13661.58</v>
      </c>
      <c r="G419" s="65">
        <v>15945.99</v>
      </c>
      <c r="H419" s="65">
        <v>61284</v>
      </c>
      <c r="I419" s="53">
        <f t="shared" ref="I419:K482" si="993">I420+I421</f>
        <v>0</v>
      </c>
      <c r="J419" s="50">
        <f t="shared" si="993"/>
        <v>0</v>
      </c>
      <c r="K419" s="36">
        <f t="shared" si="993"/>
        <v>0</v>
      </c>
      <c r="L419" s="36">
        <f t="shared" ref="L419:AM434" si="994">L420+L421</f>
        <v>0</v>
      </c>
      <c r="M419" s="36">
        <f t="shared" si="994"/>
        <v>0</v>
      </c>
      <c r="N419" s="36">
        <f t="shared" si="994"/>
        <v>0</v>
      </c>
      <c r="O419" s="36">
        <f t="shared" si="994"/>
        <v>0</v>
      </c>
      <c r="P419" s="36">
        <f t="shared" si="994"/>
        <v>0</v>
      </c>
      <c r="Q419" s="36">
        <f t="shared" si="994"/>
        <v>0</v>
      </c>
      <c r="R419" s="36">
        <f t="shared" si="994"/>
        <v>0</v>
      </c>
      <c r="S419" s="36">
        <f t="shared" si="994"/>
        <v>0</v>
      </c>
      <c r="T419" s="36">
        <f t="shared" si="994"/>
        <v>0</v>
      </c>
      <c r="U419" s="36">
        <f t="shared" si="994"/>
        <v>0</v>
      </c>
      <c r="V419" s="36">
        <f t="shared" si="994"/>
        <v>0</v>
      </c>
      <c r="W419" s="36">
        <f t="shared" si="994"/>
        <v>0</v>
      </c>
      <c r="X419" s="36">
        <f t="shared" si="994"/>
        <v>0</v>
      </c>
      <c r="Y419" s="36">
        <f t="shared" si="994"/>
        <v>0</v>
      </c>
      <c r="Z419" s="36">
        <f t="shared" si="994"/>
        <v>0</v>
      </c>
      <c r="AA419" s="36">
        <f t="shared" si="994"/>
        <v>0</v>
      </c>
      <c r="AB419" s="36">
        <f t="shared" si="994"/>
        <v>0</v>
      </c>
      <c r="AC419" s="36">
        <f t="shared" si="994"/>
        <v>0</v>
      </c>
      <c r="AD419" s="36">
        <f t="shared" ref="AD419" si="995">AD420+AD421</f>
        <v>0</v>
      </c>
      <c r="AE419" s="36">
        <f t="shared" si="994"/>
        <v>0</v>
      </c>
      <c r="AF419" s="36">
        <f t="shared" si="994"/>
        <v>0</v>
      </c>
      <c r="AG419" s="36">
        <f t="shared" si="994"/>
        <v>0</v>
      </c>
      <c r="AH419" s="36">
        <f t="shared" si="994"/>
        <v>0</v>
      </c>
      <c r="AI419" s="36">
        <f t="shared" si="994"/>
        <v>0</v>
      </c>
      <c r="AJ419" s="36"/>
      <c r="AK419" s="36">
        <f t="shared" si="994"/>
        <v>0</v>
      </c>
      <c r="AL419" s="36">
        <f t="shared" si="994"/>
        <v>0</v>
      </c>
      <c r="AM419" s="37">
        <f t="shared" si="994"/>
        <v>0</v>
      </c>
    </row>
    <row r="420" spans="1:39" s="2" customFormat="1" ht="15.75" hidden="1" customHeight="1" x14ac:dyDescent="0.2">
      <c r="A420" s="80"/>
      <c r="B420" s="31" t="s">
        <v>190</v>
      </c>
      <c r="C420" s="66"/>
      <c r="D420" s="66"/>
      <c r="E420" s="66"/>
      <c r="F420" s="66"/>
      <c r="G420" s="66"/>
      <c r="H420" s="66"/>
      <c r="I420" s="54">
        <v>0</v>
      </c>
      <c r="J420" s="51"/>
      <c r="K420" s="30"/>
      <c r="L420" s="29">
        <f>M420+AD420</f>
        <v>0</v>
      </c>
      <c r="M420" s="30">
        <f>N420+O420+V420</f>
        <v>0</v>
      </c>
      <c r="N420" s="30">
        <f>I420*E419</f>
        <v>0</v>
      </c>
      <c r="O420" s="30">
        <f>I420*F419</f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f t="shared" ref="U420" si="996">O420</f>
        <v>0</v>
      </c>
      <c r="V420" s="30">
        <f>I420*G419</f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f t="shared" ref="AB420" si="997">V420</f>
        <v>0</v>
      </c>
      <c r="AC420" s="30">
        <f t="shared" ref="AC420" si="998">I420*H419</f>
        <v>0</v>
      </c>
      <c r="AD420" s="30">
        <f t="shared" ref="AD420" si="999">AC420</f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/>
      <c r="AK420" s="30">
        <v>0</v>
      </c>
      <c r="AL420" s="30">
        <v>0</v>
      </c>
      <c r="AM420" s="38">
        <v>0</v>
      </c>
    </row>
    <row r="421" spans="1:39" s="2" customFormat="1" ht="16.5" hidden="1" customHeight="1" thickBot="1" x14ac:dyDescent="0.25">
      <c r="A421" s="81"/>
      <c r="B421" s="35" t="s">
        <v>187</v>
      </c>
      <c r="C421" s="67"/>
      <c r="D421" s="67"/>
      <c r="E421" s="67"/>
      <c r="F421" s="67"/>
      <c r="G421" s="67"/>
      <c r="H421" s="67"/>
      <c r="I421" s="55"/>
      <c r="J421" s="52"/>
      <c r="K421" s="39"/>
      <c r="L421" s="59">
        <f>M421+AC421</f>
        <v>0</v>
      </c>
      <c r="M421" s="39">
        <f t="shared" ref="M421" si="1000">N421</f>
        <v>0</v>
      </c>
      <c r="N421" s="39">
        <f>I421*E419</f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0</v>
      </c>
      <c r="AG421" s="39">
        <v>0</v>
      </c>
      <c r="AH421" s="39">
        <v>0</v>
      </c>
      <c r="AI421" s="39">
        <v>0</v>
      </c>
      <c r="AJ421" s="39"/>
      <c r="AK421" s="39">
        <v>0</v>
      </c>
      <c r="AL421" s="39">
        <v>0</v>
      </c>
      <c r="AM421" s="41">
        <v>0</v>
      </c>
    </row>
    <row r="422" spans="1:39" s="3" customFormat="1" ht="47.25" hidden="1" customHeight="1" x14ac:dyDescent="0.2">
      <c r="A422" s="79">
        <v>130</v>
      </c>
      <c r="B422" s="34" t="s">
        <v>139</v>
      </c>
      <c r="C422" s="65">
        <f>D422+H422</f>
        <v>128887.79000000001</v>
      </c>
      <c r="D422" s="65">
        <f>E422+F422+G422</f>
        <v>67603.790000000008</v>
      </c>
      <c r="E422" s="65">
        <v>36271.15</v>
      </c>
      <c r="F422" s="65">
        <v>13202.65</v>
      </c>
      <c r="G422" s="65">
        <v>18129.990000000002</v>
      </c>
      <c r="H422" s="65">
        <v>61284</v>
      </c>
      <c r="I422" s="53">
        <f t="shared" si="993"/>
        <v>0</v>
      </c>
      <c r="J422" s="50">
        <f t="shared" si="993"/>
        <v>0</v>
      </c>
      <c r="K422" s="36">
        <f t="shared" si="993"/>
        <v>0</v>
      </c>
      <c r="L422" s="36">
        <f t="shared" si="994"/>
        <v>0</v>
      </c>
      <c r="M422" s="36">
        <f t="shared" si="994"/>
        <v>0</v>
      </c>
      <c r="N422" s="36">
        <f t="shared" si="994"/>
        <v>0</v>
      </c>
      <c r="O422" s="36">
        <f t="shared" si="994"/>
        <v>0</v>
      </c>
      <c r="P422" s="36">
        <f t="shared" si="994"/>
        <v>0</v>
      </c>
      <c r="Q422" s="36">
        <f t="shared" si="994"/>
        <v>0</v>
      </c>
      <c r="R422" s="36">
        <f t="shared" si="994"/>
        <v>0</v>
      </c>
      <c r="S422" s="36">
        <f t="shared" si="994"/>
        <v>0</v>
      </c>
      <c r="T422" s="36">
        <f t="shared" si="994"/>
        <v>0</v>
      </c>
      <c r="U422" s="36">
        <f t="shared" si="994"/>
        <v>0</v>
      </c>
      <c r="V422" s="36">
        <f t="shared" si="994"/>
        <v>0</v>
      </c>
      <c r="W422" s="36">
        <f t="shared" si="994"/>
        <v>0</v>
      </c>
      <c r="X422" s="36">
        <f t="shared" si="994"/>
        <v>0</v>
      </c>
      <c r="Y422" s="36">
        <f t="shared" si="994"/>
        <v>0</v>
      </c>
      <c r="Z422" s="36">
        <f t="shared" si="994"/>
        <v>0</v>
      </c>
      <c r="AA422" s="36">
        <f t="shared" si="994"/>
        <v>0</v>
      </c>
      <c r="AB422" s="36">
        <f t="shared" si="994"/>
        <v>0</v>
      </c>
      <c r="AC422" s="36">
        <f t="shared" si="994"/>
        <v>0</v>
      </c>
      <c r="AD422" s="36">
        <f t="shared" ref="AD422" si="1001">AD423+AD424</f>
        <v>0</v>
      </c>
      <c r="AE422" s="36">
        <f t="shared" si="994"/>
        <v>0</v>
      </c>
      <c r="AF422" s="36">
        <f t="shared" si="994"/>
        <v>0</v>
      </c>
      <c r="AG422" s="36">
        <f t="shared" si="994"/>
        <v>0</v>
      </c>
      <c r="AH422" s="36">
        <f t="shared" si="994"/>
        <v>0</v>
      </c>
      <c r="AI422" s="36">
        <f t="shared" si="994"/>
        <v>0</v>
      </c>
      <c r="AJ422" s="36"/>
      <c r="AK422" s="36">
        <f t="shared" si="994"/>
        <v>0</v>
      </c>
      <c r="AL422" s="36">
        <f t="shared" si="994"/>
        <v>0</v>
      </c>
      <c r="AM422" s="37">
        <f t="shared" si="994"/>
        <v>0</v>
      </c>
    </row>
    <row r="423" spans="1:39" s="2" customFormat="1" ht="15.75" hidden="1" customHeight="1" x14ac:dyDescent="0.2">
      <c r="A423" s="80"/>
      <c r="B423" s="31" t="s">
        <v>190</v>
      </c>
      <c r="C423" s="66"/>
      <c r="D423" s="66"/>
      <c r="E423" s="66"/>
      <c r="F423" s="66"/>
      <c r="G423" s="66"/>
      <c r="H423" s="66"/>
      <c r="I423" s="54">
        <v>0</v>
      </c>
      <c r="J423" s="51"/>
      <c r="K423" s="30"/>
      <c r="L423" s="29">
        <f>M423+AD423</f>
        <v>0</v>
      </c>
      <c r="M423" s="30">
        <f>N423+O423+V423</f>
        <v>0</v>
      </c>
      <c r="N423" s="30">
        <f>I423*E422</f>
        <v>0</v>
      </c>
      <c r="O423" s="30">
        <f>I423*F422</f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f t="shared" ref="U423" si="1002">O423</f>
        <v>0</v>
      </c>
      <c r="V423" s="30">
        <f>I423*G422</f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f t="shared" ref="AB423" si="1003">V423</f>
        <v>0</v>
      </c>
      <c r="AC423" s="30">
        <f t="shared" ref="AC423" si="1004">I423*H422</f>
        <v>0</v>
      </c>
      <c r="AD423" s="30">
        <f t="shared" ref="AD423" si="1005">AC423</f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/>
      <c r="AK423" s="30">
        <v>0</v>
      </c>
      <c r="AL423" s="30">
        <v>0</v>
      </c>
      <c r="AM423" s="38">
        <v>0</v>
      </c>
    </row>
    <row r="424" spans="1:39" s="2" customFormat="1" ht="16.5" hidden="1" customHeight="1" thickBot="1" x14ac:dyDescent="0.25">
      <c r="A424" s="81"/>
      <c r="B424" s="35" t="s">
        <v>187</v>
      </c>
      <c r="C424" s="67"/>
      <c r="D424" s="67"/>
      <c r="E424" s="67"/>
      <c r="F424" s="67"/>
      <c r="G424" s="67"/>
      <c r="H424" s="67"/>
      <c r="I424" s="55"/>
      <c r="J424" s="52"/>
      <c r="K424" s="39"/>
      <c r="L424" s="59">
        <f>M424+AC424</f>
        <v>0</v>
      </c>
      <c r="M424" s="39">
        <f t="shared" ref="M424" si="1006">N424</f>
        <v>0</v>
      </c>
      <c r="N424" s="39">
        <f>I424*E422</f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/>
      <c r="AK424" s="39">
        <v>0</v>
      </c>
      <c r="AL424" s="39">
        <v>0</v>
      </c>
      <c r="AM424" s="41">
        <v>0</v>
      </c>
    </row>
    <row r="425" spans="1:39" s="3" customFormat="1" ht="63" hidden="1" customHeight="1" x14ac:dyDescent="0.2">
      <c r="A425" s="79">
        <v>131</v>
      </c>
      <c r="B425" s="34" t="s">
        <v>140</v>
      </c>
      <c r="C425" s="65">
        <f>D425+H425</f>
        <v>127556.42</v>
      </c>
      <c r="D425" s="65">
        <f>E425+F425+G425</f>
        <v>66272.42</v>
      </c>
      <c r="E425" s="65">
        <v>36271.15</v>
      </c>
      <c r="F425" s="65">
        <v>14055.28</v>
      </c>
      <c r="G425" s="65">
        <v>15945.99</v>
      </c>
      <c r="H425" s="65">
        <v>61284</v>
      </c>
      <c r="I425" s="53">
        <f t="shared" si="993"/>
        <v>0</v>
      </c>
      <c r="J425" s="50">
        <f t="shared" si="993"/>
        <v>0</v>
      </c>
      <c r="K425" s="36">
        <f t="shared" si="993"/>
        <v>0</v>
      </c>
      <c r="L425" s="36">
        <f t="shared" si="994"/>
        <v>0</v>
      </c>
      <c r="M425" s="36">
        <f t="shared" si="994"/>
        <v>0</v>
      </c>
      <c r="N425" s="36">
        <f t="shared" si="994"/>
        <v>0</v>
      </c>
      <c r="O425" s="36">
        <f t="shared" si="994"/>
        <v>0</v>
      </c>
      <c r="P425" s="36">
        <f t="shared" si="994"/>
        <v>0</v>
      </c>
      <c r="Q425" s="36">
        <f t="shared" si="994"/>
        <v>0</v>
      </c>
      <c r="R425" s="36">
        <f t="shared" si="994"/>
        <v>0</v>
      </c>
      <c r="S425" s="36">
        <f t="shared" si="994"/>
        <v>0</v>
      </c>
      <c r="T425" s="36">
        <f t="shared" si="994"/>
        <v>0</v>
      </c>
      <c r="U425" s="36">
        <f t="shared" si="994"/>
        <v>0</v>
      </c>
      <c r="V425" s="36">
        <f t="shared" si="994"/>
        <v>0</v>
      </c>
      <c r="W425" s="36">
        <f t="shared" si="994"/>
        <v>0</v>
      </c>
      <c r="X425" s="36">
        <f t="shared" si="994"/>
        <v>0</v>
      </c>
      <c r="Y425" s="36">
        <f t="shared" si="994"/>
        <v>0</v>
      </c>
      <c r="Z425" s="36">
        <f t="shared" si="994"/>
        <v>0</v>
      </c>
      <c r="AA425" s="36">
        <f t="shared" si="994"/>
        <v>0</v>
      </c>
      <c r="AB425" s="36">
        <f t="shared" si="994"/>
        <v>0</v>
      </c>
      <c r="AC425" s="36">
        <f t="shared" si="994"/>
        <v>0</v>
      </c>
      <c r="AD425" s="36">
        <f t="shared" ref="AD425" si="1007">AD426+AD427</f>
        <v>0</v>
      </c>
      <c r="AE425" s="36">
        <f t="shared" si="994"/>
        <v>0</v>
      </c>
      <c r="AF425" s="36">
        <f t="shared" si="994"/>
        <v>0</v>
      </c>
      <c r="AG425" s="36">
        <f t="shared" si="994"/>
        <v>0</v>
      </c>
      <c r="AH425" s="36">
        <f t="shared" si="994"/>
        <v>0</v>
      </c>
      <c r="AI425" s="36">
        <f t="shared" si="994"/>
        <v>0</v>
      </c>
      <c r="AJ425" s="36"/>
      <c r="AK425" s="36">
        <f t="shared" si="994"/>
        <v>0</v>
      </c>
      <c r="AL425" s="36">
        <f t="shared" si="994"/>
        <v>0</v>
      </c>
      <c r="AM425" s="37">
        <f t="shared" si="994"/>
        <v>0</v>
      </c>
    </row>
    <row r="426" spans="1:39" s="2" customFormat="1" ht="15.75" hidden="1" customHeight="1" x14ac:dyDescent="0.2">
      <c r="A426" s="80"/>
      <c r="B426" s="31" t="s">
        <v>190</v>
      </c>
      <c r="C426" s="66"/>
      <c r="D426" s="66"/>
      <c r="E426" s="66"/>
      <c r="F426" s="66"/>
      <c r="G426" s="66"/>
      <c r="H426" s="66"/>
      <c r="I426" s="54">
        <v>0</v>
      </c>
      <c r="J426" s="51"/>
      <c r="K426" s="30"/>
      <c r="L426" s="29">
        <f>M426+AD426</f>
        <v>0</v>
      </c>
      <c r="M426" s="30">
        <f>N426+O426+V426</f>
        <v>0</v>
      </c>
      <c r="N426" s="30">
        <f>I426*E425</f>
        <v>0</v>
      </c>
      <c r="O426" s="30">
        <f>I426*F425</f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f t="shared" ref="U426" si="1008">O426</f>
        <v>0</v>
      </c>
      <c r="V426" s="30">
        <f>I426*G425</f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f t="shared" ref="AB426" si="1009">V426</f>
        <v>0</v>
      </c>
      <c r="AC426" s="30">
        <f t="shared" ref="AC426" si="1010">I426*H425</f>
        <v>0</v>
      </c>
      <c r="AD426" s="30">
        <f t="shared" ref="AD426" si="1011">AC426</f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/>
      <c r="AK426" s="30">
        <v>0</v>
      </c>
      <c r="AL426" s="30">
        <v>0</v>
      </c>
      <c r="AM426" s="38">
        <v>0</v>
      </c>
    </row>
    <row r="427" spans="1:39" s="2" customFormat="1" ht="16.5" hidden="1" customHeight="1" thickBot="1" x14ac:dyDescent="0.25">
      <c r="A427" s="81"/>
      <c r="B427" s="35" t="s">
        <v>187</v>
      </c>
      <c r="C427" s="67"/>
      <c r="D427" s="67"/>
      <c r="E427" s="67"/>
      <c r="F427" s="67"/>
      <c r="G427" s="67"/>
      <c r="H427" s="67"/>
      <c r="I427" s="55"/>
      <c r="J427" s="52"/>
      <c r="K427" s="39"/>
      <c r="L427" s="59">
        <f>M427+AC427</f>
        <v>0</v>
      </c>
      <c r="M427" s="39">
        <f t="shared" ref="M427" si="1012">N427</f>
        <v>0</v>
      </c>
      <c r="N427" s="39">
        <f>I427*E425</f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39">
        <v>0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0</v>
      </c>
      <c r="AI427" s="39">
        <v>0</v>
      </c>
      <c r="AJ427" s="39"/>
      <c r="AK427" s="39">
        <v>0</v>
      </c>
      <c r="AL427" s="39">
        <v>0</v>
      </c>
      <c r="AM427" s="41">
        <v>0</v>
      </c>
    </row>
    <row r="428" spans="1:39" s="3" customFormat="1" ht="47.25" hidden="1" customHeight="1" x14ac:dyDescent="0.2">
      <c r="A428" s="79">
        <v>132</v>
      </c>
      <c r="B428" s="34" t="s">
        <v>141</v>
      </c>
      <c r="C428" s="65">
        <f>D428+H428</f>
        <v>131756.19</v>
      </c>
      <c r="D428" s="65">
        <f>E428+F428+G428</f>
        <v>65672.19</v>
      </c>
      <c r="E428" s="65">
        <v>36271.15</v>
      </c>
      <c r="F428" s="65">
        <v>13371.05</v>
      </c>
      <c r="G428" s="65">
        <v>16029.99</v>
      </c>
      <c r="H428" s="65">
        <v>66084</v>
      </c>
      <c r="I428" s="53">
        <f t="shared" si="993"/>
        <v>0</v>
      </c>
      <c r="J428" s="50">
        <f t="shared" si="993"/>
        <v>0</v>
      </c>
      <c r="K428" s="36">
        <f t="shared" si="993"/>
        <v>0</v>
      </c>
      <c r="L428" s="36">
        <f t="shared" si="994"/>
        <v>0</v>
      </c>
      <c r="M428" s="36">
        <f t="shared" si="994"/>
        <v>0</v>
      </c>
      <c r="N428" s="36">
        <f t="shared" si="994"/>
        <v>0</v>
      </c>
      <c r="O428" s="36">
        <f t="shared" si="994"/>
        <v>0</v>
      </c>
      <c r="P428" s="36">
        <f t="shared" si="994"/>
        <v>0</v>
      </c>
      <c r="Q428" s="36">
        <f t="shared" si="994"/>
        <v>0</v>
      </c>
      <c r="R428" s="36">
        <f t="shared" si="994"/>
        <v>0</v>
      </c>
      <c r="S428" s="36">
        <f t="shared" si="994"/>
        <v>0</v>
      </c>
      <c r="T428" s="36">
        <f t="shared" si="994"/>
        <v>0</v>
      </c>
      <c r="U428" s="36">
        <f t="shared" si="994"/>
        <v>0</v>
      </c>
      <c r="V428" s="36">
        <f t="shared" si="994"/>
        <v>0</v>
      </c>
      <c r="W428" s="36">
        <f t="shared" si="994"/>
        <v>0</v>
      </c>
      <c r="X428" s="36">
        <f t="shared" si="994"/>
        <v>0</v>
      </c>
      <c r="Y428" s="36">
        <f t="shared" si="994"/>
        <v>0</v>
      </c>
      <c r="Z428" s="36">
        <f t="shared" si="994"/>
        <v>0</v>
      </c>
      <c r="AA428" s="36">
        <f t="shared" si="994"/>
        <v>0</v>
      </c>
      <c r="AB428" s="36">
        <f t="shared" si="994"/>
        <v>0</v>
      </c>
      <c r="AC428" s="36">
        <f t="shared" si="994"/>
        <v>0</v>
      </c>
      <c r="AD428" s="36">
        <f t="shared" ref="AD428" si="1013">AD429+AD430</f>
        <v>0</v>
      </c>
      <c r="AE428" s="36">
        <f t="shared" si="994"/>
        <v>0</v>
      </c>
      <c r="AF428" s="36">
        <f t="shared" si="994"/>
        <v>0</v>
      </c>
      <c r="AG428" s="36">
        <f t="shared" si="994"/>
        <v>0</v>
      </c>
      <c r="AH428" s="36">
        <f t="shared" si="994"/>
        <v>0</v>
      </c>
      <c r="AI428" s="36">
        <f t="shared" si="994"/>
        <v>0</v>
      </c>
      <c r="AJ428" s="36"/>
      <c r="AK428" s="36">
        <f t="shared" si="994"/>
        <v>0</v>
      </c>
      <c r="AL428" s="36">
        <f t="shared" si="994"/>
        <v>0</v>
      </c>
      <c r="AM428" s="37">
        <f t="shared" si="994"/>
        <v>0</v>
      </c>
    </row>
    <row r="429" spans="1:39" s="2" customFormat="1" ht="15.75" hidden="1" customHeight="1" x14ac:dyDescent="0.2">
      <c r="A429" s="80"/>
      <c r="B429" s="31" t="s">
        <v>190</v>
      </c>
      <c r="C429" s="66"/>
      <c r="D429" s="66"/>
      <c r="E429" s="66"/>
      <c r="F429" s="66"/>
      <c r="G429" s="66"/>
      <c r="H429" s="66"/>
      <c r="I429" s="54">
        <v>0</v>
      </c>
      <c r="J429" s="51"/>
      <c r="K429" s="30"/>
      <c r="L429" s="29">
        <f>M429+AD429</f>
        <v>0</v>
      </c>
      <c r="M429" s="30">
        <f>N429+O429+V429</f>
        <v>0</v>
      </c>
      <c r="N429" s="30">
        <f>I429*E428</f>
        <v>0</v>
      </c>
      <c r="O429" s="30">
        <f>I429*F428</f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f t="shared" ref="U429" si="1014">O429</f>
        <v>0</v>
      </c>
      <c r="V429" s="30">
        <f>I429*G428</f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f t="shared" ref="AB429" si="1015">V429</f>
        <v>0</v>
      </c>
      <c r="AC429" s="30">
        <f t="shared" ref="AC429" si="1016">I429*H428</f>
        <v>0</v>
      </c>
      <c r="AD429" s="30">
        <f t="shared" ref="AD429" si="1017">AC429</f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/>
      <c r="AK429" s="30">
        <v>0</v>
      </c>
      <c r="AL429" s="30">
        <v>0</v>
      </c>
      <c r="AM429" s="38">
        <v>0</v>
      </c>
    </row>
    <row r="430" spans="1:39" s="2" customFormat="1" ht="16.5" hidden="1" customHeight="1" thickBot="1" x14ac:dyDescent="0.25">
      <c r="A430" s="81"/>
      <c r="B430" s="35" t="s">
        <v>187</v>
      </c>
      <c r="C430" s="67"/>
      <c r="D430" s="67"/>
      <c r="E430" s="67"/>
      <c r="F430" s="67"/>
      <c r="G430" s="67"/>
      <c r="H430" s="67"/>
      <c r="I430" s="55"/>
      <c r="J430" s="52"/>
      <c r="K430" s="39"/>
      <c r="L430" s="59">
        <f>M430+AC430</f>
        <v>0</v>
      </c>
      <c r="M430" s="39">
        <f t="shared" ref="M430" si="1018">N430</f>
        <v>0</v>
      </c>
      <c r="N430" s="39">
        <f>I430*E428</f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9">
        <v>0</v>
      </c>
      <c r="U430" s="39">
        <v>0</v>
      </c>
      <c r="V430" s="39">
        <v>0</v>
      </c>
      <c r="W430" s="39">
        <v>0</v>
      </c>
      <c r="X430" s="39">
        <v>0</v>
      </c>
      <c r="Y430" s="39">
        <v>0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0</v>
      </c>
      <c r="AG430" s="39">
        <v>0</v>
      </c>
      <c r="AH430" s="39">
        <v>0</v>
      </c>
      <c r="AI430" s="39">
        <v>0</v>
      </c>
      <c r="AJ430" s="39"/>
      <c r="AK430" s="39">
        <v>0</v>
      </c>
      <c r="AL430" s="39">
        <v>0</v>
      </c>
      <c r="AM430" s="41">
        <v>0</v>
      </c>
    </row>
    <row r="431" spans="1:39" s="3" customFormat="1" ht="47.25" hidden="1" customHeight="1" x14ac:dyDescent="0.2">
      <c r="A431" s="79">
        <v>133</v>
      </c>
      <c r="B431" s="34" t="s">
        <v>142</v>
      </c>
      <c r="C431" s="65">
        <f>D431+H431</f>
        <v>126583.89</v>
      </c>
      <c r="D431" s="65">
        <f>E431+F431+G431</f>
        <v>65299.89</v>
      </c>
      <c r="E431" s="65">
        <v>36271.15</v>
      </c>
      <c r="F431" s="65">
        <v>13082.75</v>
      </c>
      <c r="G431" s="65">
        <v>15945.99</v>
      </c>
      <c r="H431" s="65">
        <v>61284</v>
      </c>
      <c r="I431" s="53">
        <f t="shared" si="993"/>
        <v>0</v>
      </c>
      <c r="J431" s="50">
        <f t="shared" si="993"/>
        <v>0</v>
      </c>
      <c r="K431" s="36">
        <f t="shared" si="993"/>
        <v>0</v>
      </c>
      <c r="L431" s="36">
        <f t="shared" si="994"/>
        <v>0</v>
      </c>
      <c r="M431" s="36">
        <f t="shared" si="994"/>
        <v>0</v>
      </c>
      <c r="N431" s="36">
        <f t="shared" si="994"/>
        <v>0</v>
      </c>
      <c r="O431" s="36">
        <f t="shared" si="994"/>
        <v>0</v>
      </c>
      <c r="P431" s="36">
        <f t="shared" si="994"/>
        <v>0</v>
      </c>
      <c r="Q431" s="36">
        <f t="shared" si="994"/>
        <v>0</v>
      </c>
      <c r="R431" s="36">
        <f t="shared" si="994"/>
        <v>0</v>
      </c>
      <c r="S431" s="36">
        <f t="shared" si="994"/>
        <v>0</v>
      </c>
      <c r="T431" s="36">
        <f t="shared" si="994"/>
        <v>0</v>
      </c>
      <c r="U431" s="36">
        <f t="shared" si="994"/>
        <v>0</v>
      </c>
      <c r="V431" s="36">
        <f t="shared" si="994"/>
        <v>0</v>
      </c>
      <c r="W431" s="36">
        <f t="shared" si="994"/>
        <v>0</v>
      </c>
      <c r="X431" s="36">
        <f t="shared" si="994"/>
        <v>0</v>
      </c>
      <c r="Y431" s="36">
        <f t="shared" si="994"/>
        <v>0</v>
      </c>
      <c r="Z431" s="36">
        <f t="shared" si="994"/>
        <v>0</v>
      </c>
      <c r="AA431" s="36">
        <f t="shared" si="994"/>
        <v>0</v>
      </c>
      <c r="AB431" s="36">
        <f t="shared" si="994"/>
        <v>0</v>
      </c>
      <c r="AC431" s="36">
        <f t="shared" si="994"/>
        <v>0</v>
      </c>
      <c r="AD431" s="36">
        <f t="shared" ref="AD431" si="1019">AD432+AD433</f>
        <v>0</v>
      </c>
      <c r="AE431" s="36">
        <f t="shared" si="994"/>
        <v>0</v>
      </c>
      <c r="AF431" s="36">
        <f t="shared" si="994"/>
        <v>0</v>
      </c>
      <c r="AG431" s="36">
        <f t="shared" si="994"/>
        <v>0</v>
      </c>
      <c r="AH431" s="36">
        <f t="shared" si="994"/>
        <v>0</v>
      </c>
      <c r="AI431" s="36">
        <f t="shared" si="994"/>
        <v>0</v>
      </c>
      <c r="AJ431" s="36"/>
      <c r="AK431" s="36">
        <f t="shared" si="994"/>
        <v>0</v>
      </c>
      <c r="AL431" s="36">
        <f t="shared" si="994"/>
        <v>0</v>
      </c>
      <c r="AM431" s="37">
        <f t="shared" si="994"/>
        <v>0</v>
      </c>
    </row>
    <row r="432" spans="1:39" s="2" customFormat="1" ht="15.75" hidden="1" customHeight="1" x14ac:dyDescent="0.2">
      <c r="A432" s="80"/>
      <c r="B432" s="31" t="s">
        <v>190</v>
      </c>
      <c r="C432" s="66"/>
      <c r="D432" s="66"/>
      <c r="E432" s="66"/>
      <c r="F432" s="66"/>
      <c r="G432" s="66"/>
      <c r="H432" s="66"/>
      <c r="I432" s="54">
        <v>0</v>
      </c>
      <c r="J432" s="51"/>
      <c r="K432" s="30"/>
      <c r="L432" s="29">
        <f>M432+AD432</f>
        <v>0</v>
      </c>
      <c r="M432" s="30">
        <f>N432+O432+V432</f>
        <v>0</v>
      </c>
      <c r="N432" s="30">
        <f>I432*E431</f>
        <v>0</v>
      </c>
      <c r="O432" s="30">
        <f>I432*F431</f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f t="shared" ref="U432" si="1020">O432</f>
        <v>0</v>
      </c>
      <c r="V432" s="30">
        <f>I432*G431</f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f t="shared" ref="AB432" si="1021">V432</f>
        <v>0</v>
      </c>
      <c r="AC432" s="30">
        <f t="shared" ref="AC432" si="1022">I432*H431</f>
        <v>0</v>
      </c>
      <c r="AD432" s="30">
        <f t="shared" ref="AD432" si="1023">AC432</f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/>
      <c r="AK432" s="30">
        <v>0</v>
      </c>
      <c r="AL432" s="30">
        <v>0</v>
      </c>
      <c r="AM432" s="38">
        <v>0</v>
      </c>
    </row>
    <row r="433" spans="1:39" s="2" customFormat="1" ht="16.5" hidden="1" customHeight="1" thickBot="1" x14ac:dyDescent="0.25">
      <c r="A433" s="81"/>
      <c r="B433" s="35" t="s">
        <v>187</v>
      </c>
      <c r="C433" s="67"/>
      <c r="D433" s="67"/>
      <c r="E433" s="67"/>
      <c r="F433" s="67"/>
      <c r="G433" s="67"/>
      <c r="H433" s="67"/>
      <c r="I433" s="55"/>
      <c r="J433" s="52"/>
      <c r="K433" s="39"/>
      <c r="L433" s="59">
        <f>M433+AC433</f>
        <v>0</v>
      </c>
      <c r="M433" s="39">
        <f t="shared" ref="M433" si="1024">N433</f>
        <v>0</v>
      </c>
      <c r="N433" s="39">
        <f>I433*E431</f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0</v>
      </c>
      <c r="T433" s="39">
        <v>0</v>
      </c>
      <c r="U433" s="39">
        <v>0</v>
      </c>
      <c r="V433" s="39">
        <v>0</v>
      </c>
      <c r="W433" s="39">
        <v>0</v>
      </c>
      <c r="X433" s="39">
        <v>0</v>
      </c>
      <c r="Y433" s="39">
        <v>0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  <c r="AE433" s="39">
        <v>0</v>
      </c>
      <c r="AF433" s="39">
        <v>0</v>
      </c>
      <c r="AG433" s="39">
        <v>0</v>
      </c>
      <c r="AH433" s="39">
        <v>0</v>
      </c>
      <c r="AI433" s="39">
        <v>0</v>
      </c>
      <c r="AJ433" s="39"/>
      <c r="AK433" s="39">
        <v>0</v>
      </c>
      <c r="AL433" s="39">
        <v>0</v>
      </c>
      <c r="AM433" s="41">
        <v>0</v>
      </c>
    </row>
    <row r="434" spans="1:39" s="3" customFormat="1" ht="47.25" hidden="1" customHeight="1" x14ac:dyDescent="0.2">
      <c r="A434" s="79">
        <v>134</v>
      </c>
      <c r="B434" s="34" t="s">
        <v>143</v>
      </c>
      <c r="C434" s="65">
        <f>D434+H434</f>
        <v>125412.66</v>
      </c>
      <c r="D434" s="65">
        <f>E434+F434+G434</f>
        <v>65484.659999999996</v>
      </c>
      <c r="E434" s="65">
        <v>36271.15</v>
      </c>
      <c r="F434" s="65">
        <v>13267.52</v>
      </c>
      <c r="G434" s="65">
        <v>15945.99</v>
      </c>
      <c r="H434" s="65">
        <v>59928</v>
      </c>
      <c r="I434" s="53">
        <f t="shared" si="993"/>
        <v>0</v>
      </c>
      <c r="J434" s="50">
        <f t="shared" si="993"/>
        <v>0</v>
      </c>
      <c r="K434" s="36">
        <f t="shared" si="993"/>
        <v>0</v>
      </c>
      <c r="L434" s="36">
        <f t="shared" si="994"/>
        <v>0</v>
      </c>
      <c r="M434" s="36">
        <f t="shared" si="994"/>
        <v>0</v>
      </c>
      <c r="N434" s="36">
        <f t="shared" si="994"/>
        <v>0</v>
      </c>
      <c r="O434" s="36">
        <f t="shared" si="994"/>
        <v>0</v>
      </c>
      <c r="P434" s="36">
        <f t="shared" si="994"/>
        <v>0</v>
      </c>
      <c r="Q434" s="36">
        <f t="shared" si="994"/>
        <v>0</v>
      </c>
      <c r="R434" s="36">
        <f t="shared" si="994"/>
        <v>0</v>
      </c>
      <c r="S434" s="36">
        <f t="shared" si="994"/>
        <v>0</v>
      </c>
      <c r="T434" s="36">
        <f t="shared" si="994"/>
        <v>0</v>
      </c>
      <c r="U434" s="36">
        <f t="shared" si="994"/>
        <v>0</v>
      </c>
      <c r="V434" s="36">
        <f t="shared" si="994"/>
        <v>0</v>
      </c>
      <c r="W434" s="36">
        <f t="shared" si="994"/>
        <v>0</v>
      </c>
      <c r="X434" s="36">
        <f t="shared" si="994"/>
        <v>0</v>
      </c>
      <c r="Y434" s="36">
        <f t="shared" si="994"/>
        <v>0</v>
      </c>
      <c r="Z434" s="36">
        <f t="shared" ref="Z434:AC434" si="1025">Z435+Z436</f>
        <v>0</v>
      </c>
      <c r="AA434" s="36">
        <f t="shared" si="1025"/>
        <v>0</v>
      </c>
      <c r="AB434" s="36">
        <f t="shared" si="1025"/>
        <v>0</v>
      </c>
      <c r="AC434" s="36">
        <f t="shared" si="1025"/>
        <v>0</v>
      </c>
      <c r="AD434" s="36">
        <f t="shared" ref="AD434" si="1026">AD435+AD436</f>
        <v>0</v>
      </c>
      <c r="AE434" s="36">
        <f t="shared" si="994"/>
        <v>0</v>
      </c>
      <c r="AF434" s="36">
        <f t="shared" si="994"/>
        <v>0</v>
      </c>
      <c r="AG434" s="36">
        <f t="shared" si="994"/>
        <v>0</v>
      </c>
      <c r="AH434" s="36">
        <f t="shared" si="994"/>
        <v>0</v>
      </c>
      <c r="AI434" s="36">
        <f t="shared" si="994"/>
        <v>0</v>
      </c>
      <c r="AJ434" s="36"/>
      <c r="AK434" s="36">
        <f t="shared" si="994"/>
        <v>0</v>
      </c>
      <c r="AL434" s="36">
        <f t="shared" si="994"/>
        <v>0</v>
      </c>
      <c r="AM434" s="37">
        <f t="shared" si="994"/>
        <v>0</v>
      </c>
    </row>
    <row r="435" spans="1:39" s="2" customFormat="1" ht="15.75" hidden="1" customHeight="1" x14ac:dyDescent="0.2">
      <c r="A435" s="80"/>
      <c r="B435" s="31" t="s">
        <v>190</v>
      </c>
      <c r="C435" s="66"/>
      <c r="D435" s="66"/>
      <c r="E435" s="66"/>
      <c r="F435" s="66"/>
      <c r="G435" s="66"/>
      <c r="H435" s="66"/>
      <c r="I435" s="54">
        <v>0</v>
      </c>
      <c r="J435" s="51"/>
      <c r="K435" s="30"/>
      <c r="L435" s="29">
        <f>M435+AD435</f>
        <v>0</v>
      </c>
      <c r="M435" s="30">
        <f>N435+O435+V435</f>
        <v>0</v>
      </c>
      <c r="N435" s="30">
        <f>I435*E434</f>
        <v>0</v>
      </c>
      <c r="O435" s="30">
        <f>I435*F434</f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f t="shared" ref="U435" si="1027">O435</f>
        <v>0</v>
      </c>
      <c r="V435" s="30">
        <f>I435*G434</f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f t="shared" ref="AB435" si="1028">V435</f>
        <v>0</v>
      </c>
      <c r="AC435" s="30">
        <f t="shared" ref="AC435" si="1029">I435*H434</f>
        <v>0</v>
      </c>
      <c r="AD435" s="30">
        <f t="shared" ref="AD435" si="1030">AC435</f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/>
      <c r="AK435" s="30">
        <v>0</v>
      </c>
      <c r="AL435" s="30">
        <v>0</v>
      </c>
      <c r="AM435" s="38">
        <v>0</v>
      </c>
    </row>
    <row r="436" spans="1:39" s="2" customFormat="1" ht="16.5" hidden="1" customHeight="1" thickBot="1" x14ac:dyDescent="0.25">
      <c r="A436" s="81"/>
      <c r="B436" s="35" t="s">
        <v>187</v>
      </c>
      <c r="C436" s="67"/>
      <c r="D436" s="67"/>
      <c r="E436" s="67"/>
      <c r="F436" s="67"/>
      <c r="G436" s="67"/>
      <c r="H436" s="67"/>
      <c r="I436" s="55"/>
      <c r="J436" s="52"/>
      <c r="K436" s="39"/>
      <c r="L436" s="59">
        <f>M436+AC436</f>
        <v>0</v>
      </c>
      <c r="M436" s="39">
        <f t="shared" ref="M436" si="1031">N436</f>
        <v>0</v>
      </c>
      <c r="N436" s="39">
        <f>I436*E434</f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/>
      <c r="AK436" s="39">
        <v>0</v>
      </c>
      <c r="AL436" s="39">
        <v>0</v>
      </c>
      <c r="AM436" s="41">
        <v>0</v>
      </c>
    </row>
    <row r="437" spans="1:39" s="3" customFormat="1" ht="15.75" hidden="1" customHeight="1" x14ac:dyDescent="0.2">
      <c r="A437" s="79">
        <v>135</v>
      </c>
      <c r="B437" s="34" t="s">
        <v>144</v>
      </c>
      <c r="C437" s="65">
        <f>D437+H437</f>
        <v>47826.33</v>
      </c>
      <c r="D437" s="65">
        <f>E437+F437+G437</f>
        <v>46800.11</v>
      </c>
      <c r="E437" s="65">
        <v>42456.76</v>
      </c>
      <c r="F437" s="65">
        <v>2560.61</v>
      </c>
      <c r="G437" s="65">
        <v>1782.74</v>
      </c>
      <c r="H437" s="65">
        <v>1026.22</v>
      </c>
      <c r="I437" s="53">
        <f t="shared" si="993"/>
        <v>0</v>
      </c>
      <c r="J437" s="50">
        <f t="shared" si="993"/>
        <v>0</v>
      </c>
      <c r="K437" s="36">
        <f t="shared" si="993"/>
        <v>0</v>
      </c>
      <c r="L437" s="36">
        <f t="shared" ref="L437:AM452" si="1032">L438+L439</f>
        <v>0</v>
      </c>
      <c r="M437" s="36">
        <f t="shared" si="1032"/>
        <v>0</v>
      </c>
      <c r="N437" s="36">
        <f t="shared" si="1032"/>
        <v>0</v>
      </c>
      <c r="O437" s="36">
        <f t="shared" si="1032"/>
        <v>0</v>
      </c>
      <c r="P437" s="36">
        <f t="shared" si="1032"/>
        <v>0</v>
      </c>
      <c r="Q437" s="36">
        <f t="shared" si="1032"/>
        <v>0</v>
      </c>
      <c r="R437" s="36">
        <f t="shared" si="1032"/>
        <v>0</v>
      </c>
      <c r="S437" s="36">
        <f t="shared" si="1032"/>
        <v>0</v>
      </c>
      <c r="T437" s="36">
        <f t="shared" si="1032"/>
        <v>0</v>
      </c>
      <c r="U437" s="36">
        <f t="shared" si="1032"/>
        <v>0</v>
      </c>
      <c r="V437" s="36">
        <f t="shared" si="1032"/>
        <v>0</v>
      </c>
      <c r="W437" s="36">
        <f t="shared" si="1032"/>
        <v>0</v>
      </c>
      <c r="X437" s="36">
        <f t="shared" si="1032"/>
        <v>0</v>
      </c>
      <c r="Y437" s="36">
        <f t="shared" si="1032"/>
        <v>0</v>
      </c>
      <c r="Z437" s="36">
        <f t="shared" si="1032"/>
        <v>0</v>
      </c>
      <c r="AA437" s="36">
        <f t="shared" si="1032"/>
        <v>0</v>
      </c>
      <c r="AB437" s="36">
        <f t="shared" si="1032"/>
        <v>0</v>
      </c>
      <c r="AC437" s="36">
        <f t="shared" si="1032"/>
        <v>0</v>
      </c>
      <c r="AD437" s="36">
        <f t="shared" ref="AD437" si="1033">AD438+AD439</f>
        <v>0</v>
      </c>
      <c r="AE437" s="36">
        <f t="shared" si="1032"/>
        <v>0</v>
      </c>
      <c r="AF437" s="36">
        <f t="shared" si="1032"/>
        <v>0</v>
      </c>
      <c r="AG437" s="36">
        <f t="shared" si="1032"/>
        <v>0</v>
      </c>
      <c r="AH437" s="36">
        <f t="shared" si="1032"/>
        <v>0</v>
      </c>
      <c r="AI437" s="36">
        <f t="shared" si="1032"/>
        <v>0</v>
      </c>
      <c r="AJ437" s="36"/>
      <c r="AK437" s="36">
        <f t="shared" si="1032"/>
        <v>0</v>
      </c>
      <c r="AL437" s="36">
        <f t="shared" si="1032"/>
        <v>0</v>
      </c>
      <c r="AM437" s="37">
        <f t="shared" si="1032"/>
        <v>0</v>
      </c>
    </row>
    <row r="438" spans="1:39" s="2" customFormat="1" ht="15.75" hidden="1" customHeight="1" x14ac:dyDescent="0.2">
      <c r="A438" s="80"/>
      <c r="B438" s="31" t="s">
        <v>190</v>
      </c>
      <c r="C438" s="66"/>
      <c r="D438" s="66"/>
      <c r="E438" s="66"/>
      <c r="F438" s="66"/>
      <c r="G438" s="66"/>
      <c r="H438" s="66"/>
      <c r="I438" s="54">
        <v>0</v>
      </c>
      <c r="J438" s="51"/>
      <c r="K438" s="30"/>
      <c r="L438" s="29">
        <f>M438+AD438</f>
        <v>0</v>
      </c>
      <c r="M438" s="30">
        <f>N438+O438+V438</f>
        <v>0</v>
      </c>
      <c r="N438" s="30">
        <f>I438*E437</f>
        <v>0</v>
      </c>
      <c r="O438" s="30">
        <f>I438*F437</f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f t="shared" ref="U438" si="1034">O438</f>
        <v>0</v>
      </c>
      <c r="V438" s="30">
        <f>I438*G437</f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f t="shared" ref="AB438" si="1035">V438</f>
        <v>0</v>
      </c>
      <c r="AC438" s="30">
        <f t="shared" ref="AC438" si="1036">I438*H437</f>
        <v>0</v>
      </c>
      <c r="AD438" s="30">
        <f t="shared" ref="AD438" si="1037">AC438</f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/>
      <c r="AK438" s="30">
        <v>0</v>
      </c>
      <c r="AL438" s="30">
        <v>0</v>
      </c>
      <c r="AM438" s="38">
        <v>0</v>
      </c>
    </row>
    <row r="439" spans="1:39" s="2" customFormat="1" ht="16.5" hidden="1" customHeight="1" thickBot="1" x14ac:dyDescent="0.25">
      <c r="A439" s="81"/>
      <c r="B439" s="35" t="s">
        <v>187</v>
      </c>
      <c r="C439" s="67"/>
      <c r="D439" s="67"/>
      <c r="E439" s="67"/>
      <c r="F439" s="67"/>
      <c r="G439" s="67"/>
      <c r="H439" s="67"/>
      <c r="I439" s="55"/>
      <c r="J439" s="52"/>
      <c r="K439" s="39"/>
      <c r="L439" s="59">
        <f>M439+AC439</f>
        <v>0</v>
      </c>
      <c r="M439" s="39">
        <f t="shared" ref="M439" si="1038">N439</f>
        <v>0</v>
      </c>
      <c r="N439" s="39">
        <f>I439*E437</f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/>
      <c r="AK439" s="39">
        <v>0</v>
      </c>
      <c r="AL439" s="39">
        <v>0</v>
      </c>
      <c r="AM439" s="41">
        <v>0</v>
      </c>
    </row>
    <row r="440" spans="1:39" s="3" customFormat="1" ht="78.75" hidden="1" customHeight="1" x14ac:dyDescent="0.2">
      <c r="A440" s="79">
        <v>136</v>
      </c>
      <c r="B440" s="34" t="s">
        <v>145</v>
      </c>
      <c r="C440" s="65">
        <f>D440+H440</f>
        <v>130422.74</v>
      </c>
      <c r="D440" s="65">
        <f>E440+F440+G440</f>
        <v>69138.740000000005</v>
      </c>
      <c r="E440" s="65">
        <v>42456.76</v>
      </c>
      <c r="F440" s="65">
        <v>10735.99</v>
      </c>
      <c r="G440" s="65">
        <v>15945.99</v>
      </c>
      <c r="H440" s="65">
        <v>61284</v>
      </c>
      <c r="I440" s="53">
        <f t="shared" si="993"/>
        <v>0</v>
      </c>
      <c r="J440" s="50">
        <f t="shared" si="993"/>
        <v>0</v>
      </c>
      <c r="K440" s="36">
        <f t="shared" si="993"/>
        <v>0</v>
      </c>
      <c r="L440" s="36">
        <f t="shared" si="1032"/>
        <v>0</v>
      </c>
      <c r="M440" s="36">
        <f t="shared" si="1032"/>
        <v>0</v>
      </c>
      <c r="N440" s="36">
        <f t="shared" si="1032"/>
        <v>0</v>
      </c>
      <c r="O440" s="36">
        <f t="shared" si="1032"/>
        <v>0</v>
      </c>
      <c r="P440" s="36">
        <f t="shared" si="1032"/>
        <v>0</v>
      </c>
      <c r="Q440" s="36">
        <f t="shared" si="1032"/>
        <v>0</v>
      </c>
      <c r="R440" s="36">
        <f t="shared" si="1032"/>
        <v>0</v>
      </c>
      <c r="S440" s="36">
        <f t="shared" si="1032"/>
        <v>0</v>
      </c>
      <c r="T440" s="36">
        <f t="shared" si="1032"/>
        <v>0</v>
      </c>
      <c r="U440" s="36">
        <f t="shared" si="1032"/>
        <v>0</v>
      </c>
      <c r="V440" s="36">
        <f t="shared" si="1032"/>
        <v>0</v>
      </c>
      <c r="W440" s="36">
        <f t="shared" si="1032"/>
        <v>0</v>
      </c>
      <c r="X440" s="36">
        <f t="shared" si="1032"/>
        <v>0</v>
      </c>
      <c r="Y440" s="36">
        <f t="shared" si="1032"/>
        <v>0</v>
      </c>
      <c r="Z440" s="36">
        <f t="shared" si="1032"/>
        <v>0</v>
      </c>
      <c r="AA440" s="36">
        <f t="shared" si="1032"/>
        <v>0</v>
      </c>
      <c r="AB440" s="36">
        <f t="shared" si="1032"/>
        <v>0</v>
      </c>
      <c r="AC440" s="36">
        <f t="shared" si="1032"/>
        <v>0</v>
      </c>
      <c r="AD440" s="36">
        <f t="shared" ref="AD440" si="1039">AD441+AD442</f>
        <v>0</v>
      </c>
      <c r="AE440" s="36">
        <f t="shared" si="1032"/>
        <v>0</v>
      </c>
      <c r="AF440" s="36">
        <f t="shared" si="1032"/>
        <v>0</v>
      </c>
      <c r="AG440" s="36">
        <f t="shared" si="1032"/>
        <v>0</v>
      </c>
      <c r="AH440" s="36">
        <f t="shared" si="1032"/>
        <v>0</v>
      </c>
      <c r="AI440" s="36">
        <f t="shared" si="1032"/>
        <v>0</v>
      </c>
      <c r="AJ440" s="36"/>
      <c r="AK440" s="36">
        <f t="shared" si="1032"/>
        <v>0</v>
      </c>
      <c r="AL440" s="36">
        <f t="shared" si="1032"/>
        <v>0</v>
      </c>
      <c r="AM440" s="37">
        <f t="shared" si="1032"/>
        <v>0</v>
      </c>
    </row>
    <row r="441" spans="1:39" s="2" customFormat="1" ht="15.75" hidden="1" customHeight="1" x14ac:dyDescent="0.2">
      <c r="A441" s="80"/>
      <c r="B441" s="31" t="s">
        <v>190</v>
      </c>
      <c r="C441" s="66"/>
      <c r="D441" s="66"/>
      <c r="E441" s="66"/>
      <c r="F441" s="66"/>
      <c r="G441" s="66"/>
      <c r="H441" s="66"/>
      <c r="I441" s="54">
        <v>0</v>
      </c>
      <c r="J441" s="51"/>
      <c r="K441" s="30"/>
      <c r="L441" s="29">
        <f>M441+AD441</f>
        <v>0</v>
      </c>
      <c r="M441" s="30">
        <f>N441+O441+V441</f>
        <v>0</v>
      </c>
      <c r="N441" s="30">
        <f>I441*E440</f>
        <v>0</v>
      </c>
      <c r="O441" s="30">
        <f>I441*F440</f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f t="shared" ref="U441" si="1040">O441</f>
        <v>0</v>
      </c>
      <c r="V441" s="30">
        <f>I441*G440</f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f t="shared" ref="AB441" si="1041">V441</f>
        <v>0</v>
      </c>
      <c r="AC441" s="30">
        <f t="shared" ref="AC441" si="1042">I441*H440</f>
        <v>0</v>
      </c>
      <c r="AD441" s="30">
        <f t="shared" ref="AD441" si="1043">AC441</f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/>
      <c r="AK441" s="30">
        <v>0</v>
      </c>
      <c r="AL441" s="30">
        <v>0</v>
      </c>
      <c r="AM441" s="38">
        <v>0</v>
      </c>
    </row>
    <row r="442" spans="1:39" s="2" customFormat="1" ht="16.5" hidden="1" customHeight="1" thickBot="1" x14ac:dyDescent="0.25">
      <c r="A442" s="81"/>
      <c r="B442" s="35" t="s">
        <v>187</v>
      </c>
      <c r="C442" s="67"/>
      <c r="D442" s="67"/>
      <c r="E442" s="67"/>
      <c r="F442" s="67"/>
      <c r="G442" s="67"/>
      <c r="H442" s="67"/>
      <c r="I442" s="55"/>
      <c r="J442" s="52"/>
      <c r="K442" s="39"/>
      <c r="L442" s="59">
        <f>M442+AC442</f>
        <v>0</v>
      </c>
      <c r="M442" s="39">
        <f t="shared" ref="M442" si="1044">N442</f>
        <v>0</v>
      </c>
      <c r="N442" s="39">
        <f>I442*E440</f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39">
        <v>0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0</v>
      </c>
      <c r="AJ442" s="39"/>
      <c r="AK442" s="39">
        <v>0</v>
      </c>
      <c r="AL442" s="39">
        <v>0</v>
      </c>
      <c r="AM442" s="41">
        <v>0</v>
      </c>
    </row>
    <row r="443" spans="1:39" s="3" customFormat="1" ht="31.5" hidden="1" customHeight="1" x14ac:dyDescent="0.2">
      <c r="A443" s="79">
        <v>137</v>
      </c>
      <c r="B443" s="34" t="s">
        <v>146</v>
      </c>
      <c r="C443" s="65">
        <f>D443+H443</f>
        <v>164282.09000000003</v>
      </c>
      <c r="D443" s="65">
        <f>E443+F443+G443</f>
        <v>102998.09000000001</v>
      </c>
      <c r="E443" s="65">
        <v>76373.490000000005</v>
      </c>
      <c r="F443" s="65">
        <v>10678.61</v>
      </c>
      <c r="G443" s="65">
        <v>15945.99</v>
      </c>
      <c r="H443" s="65">
        <v>61284</v>
      </c>
      <c r="I443" s="53">
        <f t="shared" si="993"/>
        <v>0</v>
      </c>
      <c r="J443" s="50">
        <f t="shared" si="993"/>
        <v>0</v>
      </c>
      <c r="K443" s="36">
        <f t="shared" si="993"/>
        <v>0</v>
      </c>
      <c r="L443" s="36">
        <f t="shared" si="1032"/>
        <v>0</v>
      </c>
      <c r="M443" s="36">
        <f t="shared" si="1032"/>
        <v>0</v>
      </c>
      <c r="N443" s="36">
        <f t="shared" si="1032"/>
        <v>0</v>
      </c>
      <c r="O443" s="36">
        <f t="shared" si="1032"/>
        <v>0</v>
      </c>
      <c r="P443" s="36">
        <f t="shared" si="1032"/>
        <v>0</v>
      </c>
      <c r="Q443" s="36">
        <f t="shared" si="1032"/>
        <v>0</v>
      </c>
      <c r="R443" s="36">
        <f t="shared" si="1032"/>
        <v>0</v>
      </c>
      <c r="S443" s="36">
        <f t="shared" si="1032"/>
        <v>0</v>
      </c>
      <c r="T443" s="36">
        <f t="shared" si="1032"/>
        <v>0</v>
      </c>
      <c r="U443" s="36">
        <f t="shared" si="1032"/>
        <v>0</v>
      </c>
      <c r="V443" s="36">
        <f t="shared" si="1032"/>
        <v>0</v>
      </c>
      <c r="W443" s="36">
        <f t="shared" si="1032"/>
        <v>0</v>
      </c>
      <c r="X443" s="36">
        <f t="shared" si="1032"/>
        <v>0</v>
      </c>
      <c r="Y443" s="36">
        <f t="shared" si="1032"/>
        <v>0</v>
      </c>
      <c r="Z443" s="36">
        <f t="shared" si="1032"/>
        <v>0</v>
      </c>
      <c r="AA443" s="36">
        <f t="shared" si="1032"/>
        <v>0</v>
      </c>
      <c r="AB443" s="36">
        <f t="shared" si="1032"/>
        <v>0</v>
      </c>
      <c r="AC443" s="36">
        <f t="shared" si="1032"/>
        <v>0</v>
      </c>
      <c r="AD443" s="36">
        <f t="shared" ref="AD443" si="1045">AD444+AD445</f>
        <v>0</v>
      </c>
      <c r="AE443" s="36">
        <f t="shared" si="1032"/>
        <v>0</v>
      </c>
      <c r="AF443" s="36">
        <f t="shared" si="1032"/>
        <v>0</v>
      </c>
      <c r="AG443" s="36">
        <f t="shared" si="1032"/>
        <v>0</v>
      </c>
      <c r="AH443" s="36">
        <f t="shared" si="1032"/>
        <v>0</v>
      </c>
      <c r="AI443" s="36">
        <f t="shared" si="1032"/>
        <v>0</v>
      </c>
      <c r="AJ443" s="36"/>
      <c r="AK443" s="36">
        <f t="shared" si="1032"/>
        <v>0</v>
      </c>
      <c r="AL443" s="36">
        <f t="shared" si="1032"/>
        <v>0</v>
      </c>
      <c r="AM443" s="37">
        <f t="shared" si="1032"/>
        <v>0</v>
      </c>
    </row>
    <row r="444" spans="1:39" s="2" customFormat="1" ht="15.75" hidden="1" customHeight="1" x14ac:dyDescent="0.2">
      <c r="A444" s="80"/>
      <c r="B444" s="31" t="s">
        <v>190</v>
      </c>
      <c r="C444" s="66"/>
      <c r="D444" s="66"/>
      <c r="E444" s="66"/>
      <c r="F444" s="66"/>
      <c r="G444" s="66"/>
      <c r="H444" s="66"/>
      <c r="I444" s="54">
        <v>0</v>
      </c>
      <c r="J444" s="51"/>
      <c r="K444" s="30"/>
      <c r="L444" s="29">
        <f>M444+AD444</f>
        <v>0</v>
      </c>
      <c r="M444" s="30">
        <f>N444+O444+V444</f>
        <v>0</v>
      </c>
      <c r="N444" s="30">
        <f>I444*E443</f>
        <v>0</v>
      </c>
      <c r="O444" s="30">
        <f>I444*F443</f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f t="shared" ref="U444" si="1046">O444</f>
        <v>0</v>
      </c>
      <c r="V444" s="30">
        <f>I444*G443</f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f t="shared" ref="AB444" si="1047">V444</f>
        <v>0</v>
      </c>
      <c r="AC444" s="30">
        <f t="shared" ref="AC444" si="1048">I444*H443</f>
        <v>0</v>
      </c>
      <c r="AD444" s="30">
        <f t="shared" ref="AD444" si="1049">AC444</f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/>
      <c r="AK444" s="30">
        <v>0</v>
      </c>
      <c r="AL444" s="30">
        <v>0</v>
      </c>
      <c r="AM444" s="38">
        <v>0</v>
      </c>
    </row>
    <row r="445" spans="1:39" s="2" customFormat="1" ht="16.5" hidden="1" customHeight="1" thickBot="1" x14ac:dyDescent="0.25">
      <c r="A445" s="81"/>
      <c r="B445" s="35" t="s">
        <v>187</v>
      </c>
      <c r="C445" s="67"/>
      <c r="D445" s="67"/>
      <c r="E445" s="67"/>
      <c r="F445" s="67"/>
      <c r="G445" s="67"/>
      <c r="H445" s="67"/>
      <c r="I445" s="55"/>
      <c r="J445" s="52"/>
      <c r="K445" s="39"/>
      <c r="L445" s="59">
        <f>M445+AC445</f>
        <v>0</v>
      </c>
      <c r="M445" s="39">
        <f t="shared" ref="M445" si="1050">N445</f>
        <v>0</v>
      </c>
      <c r="N445" s="39">
        <f>I445*E443</f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U445" s="39">
        <v>0</v>
      </c>
      <c r="V445" s="39">
        <v>0</v>
      </c>
      <c r="W445" s="39">
        <v>0</v>
      </c>
      <c r="X445" s="39">
        <v>0</v>
      </c>
      <c r="Y445" s="39">
        <v>0</v>
      </c>
      <c r="Z445" s="39">
        <v>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/>
      <c r="AK445" s="39">
        <v>0</v>
      </c>
      <c r="AL445" s="39">
        <v>0</v>
      </c>
      <c r="AM445" s="41">
        <v>0</v>
      </c>
    </row>
    <row r="446" spans="1:39" s="3" customFormat="1" ht="47.25" hidden="1" customHeight="1" x14ac:dyDescent="0.2">
      <c r="A446" s="79">
        <v>138</v>
      </c>
      <c r="B446" s="34" t="s">
        <v>147</v>
      </c>
      <c r="C446" s="65">
        <f>D446+H446</f>
        <v>130610.43</v>
      </c>
      <c r="D446" s="65">
        <f>E446+F446+G446</f>
        <v>69326.429999999993</v>
      </c>
      <c r="E446" s="65">
        <v>42456.76</v>
      </c>
      <c r="F446" s="65">
        <v>10969.88</v>
      </c>
      <c r="G446" s="65">
        <v>15899.79</v>
      </c>
      <c r="H446" s="65">
        <v>61284</v>
      </c>
      <c r="I446" s="53">
        <f t="shared" si="993"/>
        <v>0</v>
      </c>
      <c r="J446" s="50">
        <f t="shared" si="993"/>
        <v>0</v>
      </c>
      <c r="K446" s="36">
        <f t="shared" si="993"/>
        <v>0</v>
      </c>
      <c r="L446" s="36">
        <f t="shared" si="1032"/>
        <v>0</v>
      </c>
      <c r="M446" s="36">
        <f t="shared" si="1032"/>
        <v>0</v>
      </c>
      <c r="N446" s="36">
        <f t="shared" si="1032"/>
        <v>0</v>
      </c>
      <c r="O446" s="36">
        <f t="shared" si="1032"/>
        <v>0</v>
      </c>
      <c r="P446" s="36">
        <f t="shared" si="1032"/>
        <v>0</v>
      </c>
      <c r="Q446" s="36">
        <f t="shared" si="1032"/>
        <v>0</v>
      </c>
      <c r="R446" s="36">
        <f t="shared" si="1032"/>
        <v>0</v>
      </c>
      <c r="S446" s="36">
        <f t="shared" si="1032"/>
        <v>0</v>
      </c>
      <c r="T446" s="36">
        <f t="shared" si="1032"/>
        <v>0</v>
      </c>
      <c r="U446" s="36">
        <f t="shared" si="1032"/>
        <v>0</v>
      </c>
      <c r="V446" s="36">
        <f t="shared" si="1032"/>
        <v>0</v>
      </c>
      <c r="W446" s="36">
        <f t="shared" si="1032"/>
        <v>0</v>
      </c>
      <c r="X446" s="36">
        <f t="shared" si="1032"/>
        <v>0</v>
      </c>
      <c r="Y446" s="36">
        <f t="shared" si="1032"/>
        <v>0</v>
      </c>
      <c r="Z446" s="36">
        <f t="shared" si="1032"/>
        <v>0</v>
      </c>
      <c r="AA446" s="36">
        <f t="shared" si="1032"/>
        <v>0</v>
      </c>
      <c r="AB446" s="36">
        <f t="shared" si="1032"/>
        <v>0</v>
      </c>
      <c r="AC446" s="36">
        <f t="shared" si="1032"/>
        <v>0</v>
      </c>
      <c r="AD446" s="36">
        <f t="shared" ref="AD446" si="1051">AD447+AD448</f>
        <v>0</v>
      </c>
      <c r="AE446" s="36">
        <f t="shared" si="1032"/>
        <v>0</v>
      </c>
      <c r="AF446" s="36">
        <f t="shared" si="1032"/>
        <v>0</v>
      </c>
      <c r="AG446" s="36">
        <f t="shared" si="1032"/>
        <v>0</v>
      </c>
      <c r="AH446" s="36">
        <f t="shared" si="1032"/>
        <v>0</v>
      </c>
      <c r="AI446" s="36">
        <f t="shared" si="1032"/>
        <v>0</v>
      </c>
      <c r="AJ446" s="36"/>
      <c r="AK446" s="36">
        <f t="shared" si="1032"/>
        <v>0</v>
      </c>
      <c r="AL446" s="36">
        <f t="shared" si="1032"/>
        <v>0</v>
      </c>
      <c r="AM446" s="37">
        <f t="shared" si="1032"/>
        <v>0</v>
      </c>
    </row>
    <row r="447" spans="1:39" s="2" customFormat="1" ht="15.75" hidden="1" customHeight="1" x14ac:dyDescent="0.2">
      <c r="A447" s="80"/>
      <c r="B447" s="31" t="s">
        <v>190</v>
      </c>
      <c r="C447" s="66"/>
      <c r="D447" s="66"/>
      <c r="E447" s="66"/>
      <c r="F447" s="66"/>
      <c r="G447" s="66"/>
      <c r="H447" s="66"/>
      <c r="I447" s="54">
        <v>0</v>
      </c>
      <c r="J447" s="51"/>
      <c r="K447" s="30"/>
      <c r="L447" s="29">
        <f>M447+AD447</f>
        <v>0</v>
      </c>
      <c r="M447" s="30">
        <f>N447+O447+V447</f>
        <v>0</v>
      </c>
      <c r="N447" s="30">
        <f>I447*E446</f>
        <v>0</v>
      </c>
      <c r="O447" s="30">
        <f>I447*F446</f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f t="shared" ref="U447" si="1052">O447</f>
        <v>0</v>
      </c>
      <c r="V447" s="30">
        <f>I447*G446</f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f t="shared" ref="AB447" si="1053">V447</f>
        <v>0</v>
      </c>
      <c r="AC447" s="30">
        <f t="shared" ref="AC447" si="1054">I447*H446</f>
        <v>0</v>
      </c>
      <c r="AD447" s="30">
        <f t="shared" ref="AD447" si="1055">AC447</f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/>
      <c r="AK447" s="30">
        <v>0</v>
      </c>
      <c r="AL447" s="30">
        <v>0</v>
      </c>
      <c r="AM447" s="38">
        <v>0</v>
      </c>
    </row>
    <row r="448" spans="1:39" s="2" customFormat="1" ht="16.5" hidden="1" customHeight="1" thickBot="1" x14ac:dyDescent="0.25">
      <c r="A448" s="81"/>
      <c r="B448" s="35" t="s">
        <v>187</v>
      </c>
      <c r="C448" s="67"/>
      <c r="D448" s="67"/>
      <c r="E448" s="67"/>
      <c r="F448" s="67"/>
      <c r="G448" s="67"/>
      <c r="H448" s="67"/>
      <c r="I448" s="55"/>
      <c r="J448" s="52"/>
      <c r="K448" s="39"/>
      <c r="L448" s="59">
        <f>M448+AC448</f>
        <v>0</v>
      </c>
      <c r="M448" s="39">
        <f t="shared" ref="M448" si="1056">N448</f>
        <v>0</v>
      </c>
      <c r="N448" s="39">
        <f>I448*E446</f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/>
      <c r="AK448" s="39">
        <v>0</v>
      </c>
      <c r="AL448" s="39">
        <v>0</v>
      </c>
      <c r="AM448" s="41">
        <v>0</v>
      </c>
    </row>
    <row r="449" spans="1:39" s="3" customFormat="1" ht="63" hidden="1" customHeight="1" x14ac:dyDescent="0.2">
      <c r="A449" s="79">
        <v>139</v>
      </c>
      <c r="B449" s="34" t="s">
        <v>148</v>
      </c>
      <c r="C449" s="65">
        <f>D449+H449</f>
        <v>163601.32</v>
      </c>
      <c r="D449" s="65">
        <f>E449+F449+G449</f>
        <v>102317.32</v>
      </c>
      <c r="E449" s="65">
        <v>76373.490000000005</v>
      </c>
      <c r="F449" s="65">
        <v>9997.84</v>
      </c>
      <c r="G449" s="65">
        <v>15945.99</v>
      </c>
      <c r="H449" s="65">
        <v>61284</v>
      </c>
      <c r="I449" s="53">
        <f t="shared" si="993"/>
        <v>0</v>
      </c>
      <c r="J449" s="50">
        <f t="shared" si="993"/>
        <v>0</v>
      </c>
      <c r="K449" s="36">
        <f t="shared" si="993"/>
        <v>0</v>
      </c>
      <c r="L449" s="36">
        <f t="shared" si="1032"/>
        <v>0</v>
      </c>
      <c r="M449" s="36">
        <f t="shared" si="1032"/>
        <v>0</v>
      </c>
      <c r="N449" s="36">
        <f t="shared" si="1032"/>
        <v>0</v>
      </c>
      <c r="O449" s="36">
        <f t="shared" si="1032"/>
        <v>0</v>
      </c>
      <c r="P449" s="36">
        <f t="shared" si="1032"/>
        <v>0</v>
      </c>
      <c r="Q449" s="36">
        <f t="shared" si="1032"/>
        <v>0</v>
      </c>
      <c r="R449" s="36">
        <f t="shared" si="1032"/>
        <v>0</v>
      </c>
      <c r="S449" s="36">
        <f t="shared" si="1032"/>
        <v>0</v>
      </c>
      <c r="T449" s="36">
        <f t="shared" si="1032"/>
        <v>0</v>
      </c>
      <c r="U449" s="36">
        <f t="shared" si="1032"/>
        <v>0</v>
      </c>
      <c r="V449" s="36">
        <f t="shared" si="1032"/>
        <v>0</v>
      </c>
      <c r="W449" s="36">
        <f t="shared" si="1032"/>
        <v>0</v>
      </c>
      <c r="X449" s="36">
        <f t="shared" si="1032"/>
        <v>0</v>
      </c>
      <c r="Y449" s="36">
        <f t="shared" si="1032"/>
        <v>0</v>
      </c>
      <c r="Z449" s="36">
        <f t="shared" si="1032"/>
        <v>0</v>
      </c>
      <c r="AA449" s="36">
        <f t="shared" si="1032"/>
        <v>0</v>
      </c>
      <c r="AB449" s="36">
        <f t="shared" si="1032"/>
        <v>0</v>
      </c>
      <c r="AC449" s="36">
        <f t="shared" si="1032"/>
        <v>0</v>
      </c>
      <c r="AD449" s="36">
        <f t="shared" ref="AD449" si="1057">AD450+AD451</f>
        <v>0</v>
      </c>
      <c r="AE449" s="36">
        <f t="shared" si="1032"/>
        <v>0</v>
      </c>
      <c r="AF449" s="36">
        <f t="shared" si="1032"/>
        <v>0</v>
      </c>
      <c r="AG449" s="36">
        <f t="shared" si="1032"/>
        <v>0</v>
      </c>
      <c r="AH449" s="36">
        <f t="shared" si="1032"/>
        <v>0</v>
      </c>
      <c r="AI449" s="36">
        <f t="shared" si="1032"/>
        <v>0</v>
      </c>
      <c r="AJ449" s="36"/>
      <c r="AK449" s="36">
        <f t="shared" si="1032"/>
        <v>0</v>
      </c>
      <c r="AL449" s="36">
        <f t="shared" si="1032"/>
        <v>0</v>
      </c>
      <c r="AM449" s="37">
        <f t="shared" si="1032"/>
        <v>0</v>
      </c>
    </row>
    <row r="450" spans="1:39" s="2" customFormat="1" ht="15.75" hidden="1" customHeight="1" x14ac:dyDescent="0.2">
      <c r="A450" s="80"/>
      <c r="B450" s="31" t="s">
        <v>190</v>
      </c>
      <c r="C450" s="66"/>
      <c r="D450" s="66"/>
      <c r="E450" s="66"/>
      <c r="F450" s="66"/>
      <c r="G450" s="66"/>
      <c r="H450" s="66"/>
      <c r="I450" s="54">
        <v>0</v>
      </c>
      <c r="J450" s="51"/>
      <c r="K450" s="30"/>
      <c r="L450" s="29">
        <f>M450+AD450</f>
        <v>0</v>
      </c>
      <c r="M450" s="30">
        <f>N450+O450+V450</f>
        <v>0</v>
      </c>
      <c r="N450" s="30">
        <f>I450*E449</f>
        <v>0</v>
      </c>
      <c r="O450" s="30">
        <f>I450*F449</f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f t="shared" ref="U450" si="1058">O450</f>
        <v>0</v>
      </c>
      <c r="V450" s="30">
        <f>I450*G449</f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f t="shared" ref="AB450" si="1059">V450</f>
        <v>0</v>
      </c>
      <c r="AC450" s="30">
        <f t="shared" ref="AC450" si="1060">I450*H449</f>
        <v>0</v>
      </c>
      <c r="AD450" s="30">
        <f t="shared" ref="AD450" si="1061">AC450</f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/>
      <c r="AK450" s="30">
        <v>0</v>
      </c>
      <c r="AL450" s="30">
        <v>0</v>
      </c>
      <c r="AM450" s="38">
        <v>0</v>
      </c>
    </row>
    <row r="451" spans="1:39" s="2" customFormat="1" ht="16.5" hidden="1" customHeight="1" thickBot="1" x14ac:dyDescent="0.25">
      <c r="A451" s="81"/>
      <c r="B451" s="35" t="s">
        <v>187</v>
      </c>
      <c r="C451" s="67"/>
      <c r="D451" s="67"/>
      <c r="E451" s="67"/>
      <c r="F451" s="67"/>
      <c r="G451" s="67"/>
      <c r="H451" s="67"/>
      <c r="I451" s="55"/>
      <c r="J451" s="52"/>
      <c r="K451" s="39"/>
      <c r="L451" s="59">
        <f>M451+AC451</f>
        <v>0</v>
      </c>
      <c r="M451" s="39">
        <f t="shared" ref="M451" si="1062">N451</f>
        <v>0</v>
      </c>
      <c r="N451" s="39">
        <f>I451*E449</f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0</v>
      </c>
      <c r="T451" s="39">
        <v>0</v>
      </c>
      <c r="U451" s="39">
        <v>0</v>
      </c>
      <c r="V451" s="39">
        <v>0</v>
      </c>
      <c r="W451" s="39">
        <v>0</v>
      </c>
      <c r="X451" s="39">
        <v>0</v>
      </c>
      <c r="Y451" s="39">
        <v>0</v>
      </c>
      <c r="Z451" s="39">
        <v>0</v>
      </c>
      <c r="AA451" s="39">
        <v>0</v>
      </c>
      <c r="AB451" s="39">
        <v>0</v>
      </c>
      <c r="AC451" s="39">
        <v>0</v>
      </c>
      <c r="AD451" s="39">
        <v>0</v>
      </c>
      <c r="AE451" s="39">
        <v>0</v>
      </c>
      <c r="AF451" s="39">
        <v>0</v>
      </c>
      <c r="AG451" s="39">
        <v>0</v>
      </c>
      <c r="AH451" s="39">
        <v>0</v>
      </c>
      <c r="AI451" s="39">
        <v>0</v>
      </c>
      <c r="AJ451" s="39"/>
      <c r="AK451" s="39">
        <v>0</v>
      </c>
      <c r="AL451" s="39">
        <v>0</v>
      </c>
      <c r="AM451" s="41">
        <v>0</v>
      </c>
    </row>
    <row r="452" spans="1:39" s="3" customFormat="1" ht="31.5" hidden="1" customHeight="1" x14ac:dyDescent="0.2">
      <c r="A452" s="79">
        <v>140</v>
      </c>
      <c r="B452" s="34" t="s">
        <v>149</v>
      </c>
      <c r="C452" s="65">
        <f>D452+H452</f>
        <v>160226.32</v>
      </c>
      <c r="D452" s="65">
        <f>E452+F452+G452</f>
        <v>103010.32</v>
      </c>
      <c r="E452" s="65">
        <v>76373.490000000005</v>
      </c>
      <c r="F452" s="65">
        <v>10818.37</v>
      </c>
      <c r="G452" s="65">
        <v>15818.46</v>
      </c>
      <c r="H452" s="65">
        <v>57216</v>
      </c>
      <c r="I452" s="53">
        <f t="shared" si="993"/>
        <v>0</v>
      </c>
      <c r="J452" s="50">
        <f t="shared" si="993"/>
        <v>0</v>
      </c>
      <c r="K452" s="36">
        <f t="shared" si="993"/>
        <v>0</v>
      </c>
      <c r="L452" s="36">
        <f t="shared" si="1032"/>
        <v>0</v>
      </c>
      <c r="M452" s="36">
        <f t="shared" si="1032"/>
        <v>0</v>
      </c>
      <c r="N452" s="36">
        <f t="shared" si="1032"/>
        <v>0</v>
      </c>
      <c r="O452" s="36">
        <f t="shared" si="1032"/>
        <v>0</v>
      </c>
      <c r="P452" s="36">
        <f t="shared" si="1032"/>
        <v>0</v>
      </c>
      <c r="Q452" s="36">
        <f t="shared" si="1032"/>
        <v>0</v>
      </c>
      <c r="R452" s="36">
        <f t="shared" si="1032"/>
        <v>0</v>
      </c>
      <c r="S452" s="36">
        <f t="shared" si="1032"/>
        <v>0</v>
      </c>
      <c r="T452" s="36">
        <f t="shared" si="1032"/>
        <v>0</v>
      </c>
      <c r="U452" s="36">
        <f t="shared" si="1032"/>
        <v>0</v>
      </c>
      <c r="V452" s="36">
        <f t="shared" si="1032"/>
        <v>0</v>
      </c>
      <c r="W452" s="36">
        <f t="shared" si="1032"/>
        <v>0</v>
      </c>
      <c r="X452" s="36">
        <f t="shared" si="1032"/>
        <v>0</v>
      </c>
      <c r="Y452" s="36">
        <f t="shared" si="1032"/>
        <v>0</v>
      </c>
      <c r="Z452" s="36">
        <f t="shared" ref="Z452:AC452" si="1063">Z453+Z454</f>
        <v>0</v>
      </c>
      <c r="AA452" s="36">
        <f t="shared" si="1063"/>
        <v>0</v>
      </c>
      <c r="AB452" s="36">
        <f t="shared" si="1063"/>
        <v>0</v>
      </c>
      <c r="AC452" s="36">
        <f t="shared" si="1063"/>
        <v>0</v>
      </c>
      <c r="AD452" s="36">
        <f t="shared" ref="AD452" si="1064">AD453+AD454</f>
        <v>0</v>
      </c>
      <c r="AE452" s="36">
        <f t="shared" si="1032"/>
        <v>0</v>
      </c>
      <c r="AF452" s="36">
        <f t="shared" si="1032"/>
        <v>0</v>
      </c>
      <c r="AG452" s="36">
        <f t="shared" si="1032"/>
        <v>0</v>
      </c>
      <c r="AH452" s="36">
        <f t="shared" si="1032"/>
        <v>0</v>
      </c>
      <c r="AI452" s="36">
        <f t="shared" si="1032"/>
        <v>0</v>
      </c>
      <c r="AJ452" s="36"/>
      <c r="AK452" s="36">
        <f t="shared" si="1032"/>
        <v>0</v>
      </c>
      <c r="AL452" s="36">
        <f t="shared" si="1032"/>
        <v>0</v>
      </c>
      <c r="AM452" s="37">
        <f t="shared" si="1032"/>
        <v>0</v>
      </c>
    </row>
    <row r="453" spans="1:39" s="2" customFormat="1" ht="15.75" hidden="1" customHeight="1" x14ac:dyDescent="0.2">
      <c r="A453" s="80"/>
      <c r="B453" s="31" t="s">
        <v>190</v>
      </c>
      <c r="C453" s="66"/>
      <c r="D453" s="66"/>
      <c r="E453" s="66"/>
      <c r="F453" s="66"/>
      <c r="G453" s="66"/>
      <c r="H453" s="66"/>
      <c r="I453" s="54">
        <v>0</v>
      </c>
      <c r="J453" s="51"/>
      <c r="K453" s="30"/>
      <c r="L453" s="29">
        <f>M453+AD453</f>
        <v>0</v>
      </c>
      <c r="M453" s="30">
        <f>N453+O453+V453</f>
        <v>0</v>
      </c>
      <c r="N453" s="30">
        <f>I453*E452</f>
        <v>0</v>
      </c>
      <c r="O453" s="30">
        <f>I453*F452</f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f t="shared" ref="U453" si="1065">O453</f>
        <v>0</v>
      </c>
      <c r="V453" s="30">
        <f>I453*G452</f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f t="shared" ref="AB453" si="1066">V453</f>
        <v>0</v>
      </c>
      <c r="AC453" s="30">
        <f t="shared" ref="AC453" si="1067">I453*H452</f>
        <v>0</v>
      </c>
      <c r="AD453" s="30">
        <f t="shared" ref="AD453" si="1068">AC453</f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/>
      <c r="AK453" s="30">
        <v>0</v>
      </c>
      <c r="AL453" s="30">
        <v>0</v>
      </c>
      <c r="AM453" s="38">
        <v>0</v>
      </c>
    </row>
    <row r="454" spans="1:39" s="2" customFormat="1" ht="16.5" hidden="1" customHeight="1" thickBot="1" x14ac:dyDescent="0.25">
      <c r="A454" s="81"/>
      <c r="B454" s="35" t="s">
        <v>187</v>
      </c>
      <c r="C454" s="67"/>
      <c r="D454" s="67"/>
      <c r="E454" s="67"/>
      <c r="F454" s="67"/>
      <c r="G454" s="67"/>
      <c r="H454" s="67"/>
      <c r="I454" s="55"/>
      <c r="J454" s="52"/>
      <c r="K454" s="39"/>
      <c r="L454" s="59">
        <f>M454+AC454</f>
        <v>0</v>
      </c>
      <c r="M454" s="39">
        <f t="shared" ref="M454" si="1069">N454</f>
        <v>0</v>
      </c>
      <c r="N454" s="39">
        <f>I454*E452</f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39">
        <v>0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0</v>
      </c>
      <c r="AI454" s="39">
        <v>0</v>
      </c>
      <c r="AJ454" s="39"/>
      <c r="AK454" s="39">
        <v>0</v>
      </c>
      <c r="AL454" s="39">
        <v>0</v>
      </c>
      <c r="AM454" s="41">
        <v>0</v>
      </c>
    </row>
    <row r="455" spans="1:39" s="3" customFormat="1" ht="31.5" hidden="1" customHeight="1" x14ac:dyDescent="0.2">
      <c r="A455" s="79">
        <v>141</v>
      </c>
      <c r="B455" s="34" t="s">
        <v>150</v>
      </c>
      <c r="C455" s="65">
        <f>D455+H455</f>
        <v>143763.71000000002</v>
      </c>
      <c r="D455" s="65">
        <f>E455+F455+G455</f>
        <v>82479.710000000006</v>
      </c>
      <c r="E455" s="65">
        <v>55797.81</v>
      </c>
      <c r="F455" s="65">
        <v>10735.91</v>
      </c>
      <c r="G455" s="65">
        <v>15945.99</v>
      </c>
      <c r="H455" s="65">
        <v>61284</v>
      </c>
      <c r="I455" s="53">
        <f t="shared" si="993"/>
        <v>0</v>
      </c>
      <c r="J455" s="50">
        <f t="shared" si="993"/>
        <v>0</v>
      </c>
      <c r="K455" s="36">
        <f t="shared" si="993"/>
        <v>0</v>
      </c>
      <c r="L455" s="36">
        <f t="shared" ref="L455:AM470" si="1070">L456+L457</f>
        <v>0</v>
      </c>
      <c r="M455" s="36">
        <f t="shared" si="1070"/>
        <v>0</v>
      </c>
      <c r="N455" s="36">
        <f t="shared" si="1070"/>
        <v>0</v>
      </c>
      <c r="O455" s="36">
        <f t="shared" si="1070"/>
        <v>0</v>
      </c>
      <c r="P455" s="36">
        <f t="shared" si="1070"/>
        <v>0</v>
      </c>
      <c r="Q455" s="36">
        <f t="shared" si="1070"/>
        <v>0</v>
      </c>
      <c r="R455" s="36">
        <f t="shared" si="1070"/>
        <v>0</v>
      </c>
      <c r="S455" s="36">
        <f t="shared" si="1070"/>
        <v>0</v>
      </c>
      <c r="T455" s="36">
        <f t="shared" si="1070"/>
        <v>0</v>
      </c>
      <c r="U455" s="36">
        <f t="shared" si="1070"/>
        <v>0</v>
      </c>
      <c r="V455" s="36">
        <f t="shared" si="1070"/>
        <v>0</v>
      </c>
      <c r="W455" s="36">
        <f t="shared" si="1070"/>
        <v>0</v>
      </c>
      <c r="X455" s="36">
        <f t="shared" si="1070"/>
        <v>0</v>
      </c>
      <c r="Y455" s="36">
        <f t="shared" si="1070"/>
        <v>0</v>
      </c>
      <c r="Z455" s="36">
        <f t="shared" si="1070"/>
        <v>0</v>
      </c>
      <c r="AA455" s="36">
        <f t="shared" si="1070"/>
        <v>0</v>
      </c>
      <c r="AB455" s="36">
        <f t="shared" si="1070"/>
        <v>0</v>
      </c>
      <c r="AC455" s="36">
        <f t="shared" si="1070"/>
        <v>0</v>
      </c>
      <c r="AD455" s="36">
        <f t="shared" ref="AD455" si="1071">AD456+AD457</f>
        <v>0</v>
      </c>
      <c r="AE455" s="36">
        <f t="shared" si="1070"/>
        <v>0</v>
      </c>
      <c r="AF455" s="36">
        <f t="shared" si="1070"/>
        <v>0</v>
      </c>
      <c r="AG455" s="36">
        <f t="shared" si="1070"/>
        <v>0</v>
      </c>
      <c r="AH455" s="36">
        <f t="shared" si="1070"/>
        <v>0</v>
      </c>
      <c r="AI455" s="36">
        <f t="shared" si="1070"/>
        <v>0</v>
      </c>
      <c r="AJ455" s="36"/>
      <c r="AK455" s="36">
        <f t="shared" si="1070"/>
        <v>0</v>
      </c>
      <c r="AL455" s="36">
        <f t="shared" si="1070"/>
        <v>0</v>
      </c>
      <c r="AM455" s="37">
        <f t="shared" si="1070"/>
        <v>0</v>
      </c>
    </row>
    <row r="456" spans="1:39" s="2" customFormat="1" ht="15.75" hidden="1" customHeight="1" x14ac:dyDescent="0.2">
      <c r="A456" s="80"/>
      <c r="B456" s="31" t="s">
        <v>190</v>
      </c>
      <c r="C456" s="66"/>
      <c r="D456" s="66"/>
      <c r="E456" s="66"/>
      <c r="F456" s="66"/>
      <c r="G456" s="66"/>
      <c r="H456" s="66"/>
      <c r="I456" s="54">
        <v>0</v>
      </c>
      <c r="J456" s="51"/>
      <c r="K456" s="30"/>
      <c r="L456" s="29">
        <f>M456+AD456</f>
        <v>0</v>
      </c>
      <c r="M456" s="30">
        <f>N456+O456+V456</f>
        <v>0</v>
      </c>
      <c r="N456" s="30">
        <f>I456*E455</f>
        <v>0</v>
      </c>
      <c r="O456" s="30">
        <f>I456*F455</f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f t="shared" ref="U456" si="1072">O456</f>
        <v>0</v>
      </c>
      <c r="V456" s="30">
        <f>I456*G455</f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f t="shared" ref="AB456" si="1073">V456</f>
        <v>0</v>
      </c>
      <c r="AC456" s="30">
        <f t="shared" ref="AC456" si="1074">I456*H455</f>
        <v>0</v>
      </c>
      <c r="AD456" s="30">
        <f t="shared" ref="AD456" si="1075">AC456</f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/>
      <c r="AK456" s="30">
        <v>0</v>
      </c>
      <c r="AL456" s="30">
        <v>0</v>
      </c>
      <c r="AM456" s="38">
        <v>0</v>
      </c>
    </row>
    <row r="457" spans="1:39" s="2" customFormat="1" ht="16.5" hidden="1" customHeight="1" thickBot="1" x14ac:dyDescent="0.25">
      <c r="A457" s="81"/>
      <c r="B457" s="35" t="s">
        <v>187</v>
      </c>
      <c r="C457" s="67"/>
      <c r="D457" s="67"/>
      <c r="E457" s="67"/>
      <c r="F457" s="67"/>
      <c r="G457" s="67"/>
      <c r="H457" s="67"/>
      <c r="I457" s="55"/>
      <c r="J457" s="52"/>
      <c r="K457" s="39"/>
      <c r="L457" s="59">
        <f>M457+AC457</f>
        <v>0</v>
      </c>
      <c r="M457" s="39">
        <f t="shared" ref="M457" si="1076">N457</f>
        <v>0</v>
      </c>
      <c r="N457" s="39">
        <f>I457*E455</f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U457" s="39">
        <v>0</v>
      </c>
      <c r="V457" s="39">
        <v>0</v>
      </c>
      <c r="W457" s="39">
        <v>0</v>
      </c>
      <c r="X457" s="39">
        <v>0</v>
      </c>
      <c r="Y457" s="39">
        <v>0</v>
      </c>
      <c r="Z457" s="39">
        <v>0</v>
      </c>
      <c r="AA457" s="39">
        <v>0</v>
      </c>
      <c r="AB457" s="39">
        <v>0</v>
      </c>
      <c r="AC457" s="39">
        <v>0</v>
      </c>
      <c r="AD457" s="39">
        <v>0</v>
      </c>
      <c r="AE457" s="39">
        <v>0</v>
      </c>
      <c r="AF457" s="39">
        <v>0</v>
      </c>
      <c r="AG457" s="39">
        <v>0</v>
      </c>
      <c r="AH457" s="39">
        <v>0</v>
      </c>
      <c r="AI457" s="39">
        <v>0</v>
      </c>
      <c r="AJ457" s="39"/>
      <c r="AK457" s="39">
        <v>0</v>
      </c>
      <c r="AL457" s="39">
        <v>0</v>
      </c>
      <c r="AM457" s="41">
        <v>0</v>
      </c>
    </row>
    <row r="458" spans="1:39" s="3" customFormat="1" ht="31.5" hidden="1" customHeight="1" x14ac:dyDescent="0.2">
      <c r="A458" s="79">
        <v>142</v>
      </c>
      <c r="B458" s="34" t="s">
        <v>151</v>
      </c>
      <c r="C458" s="65">
        <f>D458+H458</f>
        <v>123984.77</v>
      </c>
      <c r="D458" s="65">
        <f>E458+F458+G458</f>
        <v>62700.770000000004</v>
      </c>
      <c r="E458" s="65">
        <v>36271.15</v>
      </c>
      <c r="F458" s="65">
        <v>10692.53</v>
      </c>
      <c r="G458" s="65">
        <v>15737.09</v>
      </c>
      <c r="H458" s="65">
        <v>61284</v>
      </c>
      <c r="I458" s="53">
        <f t="shared" si="993"/>
        <v>0</v>
      </c>
      <c r="J458" s="50">
        <f t="shared" si="993"/>
        <v>0</v>
      </c>
      <c r="K458" s="36">
        <f t="shared" si="993"/>
        <v>0</v>
      </c>
      <c r="L458" s="36">
        <f t="shared" si="1070"/>
        <v>0</v>
      </c>
      <c r="M458" s="36">
        <f t="shared" si="1070"/>
        <v>0</v>
      </c>
      <c r="N458" s="36">
        <f t="shared" si="1070"/>
        <v>0</v>
      </c>
      <c r="O458" s="36">
        <f t="shared" si="1070"/>
        <v>0</v>
      </c>
      <c r="P458" s="36">
        <f t="shared" si="1070"/>
        <v>0</v>
      </c>
      <c r="Q458" s="36">
        <f t="shared" si="1070"/>
        <v>0</v>
      </c>
      <c r="R458" s="36">
        <f t="shared" si="1070"/>
        <v>0</v>
      </c>
      <c r="S458" s="36">
        <f t="shared" si="1070"/>
        <v>0</v>
      </c>
      <c r="T458" s="36">
        <f t="shared" si="1070"/>
        <v>0</v>
      </c>
      <c r="U458" s="36">
        <f t="shared" si="1070"/>
        <v>0</v>
      </c>
      <c r="V458" s="36">
        <f t="shared" si="1070"/>
        <v>0</v>
      </c>
      <c r="W458" s="36">
        <f t="shared" si="1070"/>
        <v>0</v>
      </c>
      <c r="X458" s="36">
        <f t="shared" si="1070"/>
        <v>0</v>
      </c>
      <c r="Y458" s="36">
        <f t="shared" si="1070"/>
        <v>0</v>
      </c>
      <c r="Z458" s="36">
        <f t="shared" si="1070"/>
        <v>0</v>
      </c>
      <c r="AA458" s="36">
        <f t="shared" si="1070"/>
        <v>0</v>
      </c>
      <c r="AB458" s="36">
        <f t="shared" si="1070"/>
        <v>0</v>
      </c>
      <c r="AC458" s="36">
        <f t="shared" si="1070"/>
        <v>0</v>
      </c>
      <c r="AD458" s="36">
        <f t="shared" ref="AD458" si="1077">AD459+AD460</f>
        <v>0</v>
      </c>
      <c r="AE458" s="36">
        <f t="shared" si="1070"/>
        <v>0</v>
      </c>
      <c r="AF458" s="36">
        <f t="shared" si="1070"/>
        <v>0</v>
      </c>
      <c r="AG458" s="36">
        <f t="shared" si="1070"/>
        <v>0</v>
      </c>
      <c r="AH458" s="36">
        <f t="shared" si="1070"/>
        <v>0</v>
      </c>
      <c r="AI458" s="36">
        <f t="shared" si="1070"/>
        <v>0</v>
      </c>
      <c r="AJ458" s="36"/>
      <c r="AK458" s="36">
        <f t="shared" si="1070"/>
        <v>0</v>
      </c>
      <c r="AL458" s="36">
        <f t="shared" si="1070"/>
        <v>0</v>
      </c>
      <c r="AM458" s="37">
        <f t="shared" si="1070"/>
        <v>0</v>
      </c>
    </row>
    <row r="459" spans="1:39" s="2" customFormat="1" ht="15.75" hidden="1" customHeight="1" x14ac:dyDescent="0.2">
      <c r="A459" s="80"/>
      <c r="B459" s="31" t="s">
        <v>190</v>
      </c>
      <c r="C459" s="66"/>
      <c r="D459" s="66"/>
      <c r="E459" s="66"/>
      <c r="F459" s="66"/>
      <c r="G459" s="66"/>
      <c r="H459" s="66"/>
      <c r="I459" s="54">
        <v>0</v>
      </c>
      <c r="J459" s="51"/>
      <c r="K459" s="30"/>
      <c r="L459" s="29">
        <f>M459+AD459</f>
        <v>0</v>
      </c>
      <c r="M459" s="30">
        <f>N459+O459+V459</f>
        <v>0</v>
      </c>
      <c r="N459" s="30">
        <f>I459*E458</f>
        <v>0</v>
      </c>
      <c r="O459" s="30">
        <f>I459*F458</f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f t="shared" ref="U459" si="1078">O459</f>
        <v>0</v>
      </c>
      <c r="V459" s="30">
        <f>I459*G458</f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f t="shared" ref="AB459" si="1079">V459</f>
        <v>0</v>
      </c>
      <c r="AC459" s="30">
        <f t="shared" ref="AC459" si="1080">I459*H458</f>
        <v>0</v>
      </c>
      <c r="AD459" s="30">
        <f t="shared" ref="AD459" si="1081">AC459</f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/>
      <c r="AK459" s="30">
        <v>0</v>
      </c>
      <c r="AL459" s="30">
        <v>0</v>
      </c>
      <c r="AM459" s="38">
        <v>0</v>
      </c>
    </row>
    <row r="460" spans="1:39" s="2" customFormat="1" ht="16.5" hidden="1" customHeight="1" thickBot="1" x14ac:dyDescent="0.25">
      <c r="A460" s="81"/>
      <c r="B460" s="35" t="s">
        <v>187</v>
      </c>
      <c r="C460" s="67"/>
      <c r="D460" s="67"/>
      <c r="E460" s="67"/>
      <c r="F460" s="67"/>
      <c r="G460" s="67"/>
      <c r="H460" s="67"/>
      <c r="I460" s="55"/>
      <c r="J460" s="52"/>
      <c r="K460" s="39"/>
      <c r="L460" s="59">
        <f>M460+AC460</f>
        <v>0</v>
      </c>
      <c r="M460" s="39">
        <f t="shared" ref="M460" si="1082">N460</f>
        <v>0</v>
      </c>
      <c r="N460" s="39">
        <f>I460*E458</f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/>
      <c r="AK460" s="39">
        <v>0</v>
      </c>
      <c r="AL460" s="39">
        <v>0</v>
      </c>
      <c r="AM460" s="41">
        <v>0</v>
      </c>
    </row>
    <row r="461" spans="1:39" s="3" customFormat="1" ht="31.5" hidden="1" customHeight="1" x14ac:dyDescent="0.2">
      <c r="A461" s="79">
        <v>143</v>
      </c>
      <c r="B461" s="34" t="s">
        <v>152</v>
      </c>
      <c r="C461" s="65">
        <f>D461+H461</f>
        <v>122680.16</v>
      </c>
      <c r="D461" s="65">
        <f>E461+F461+G461</f>
        <v>63928.160000000003</v>
      </c>
      <c r="E461" s="65">
        <v>36271.15</v>
      </c>
      <c r="F461" s="65">
        <v>10905.62</v>
      </c>
      <c r="G461" s="65">
        <v>16751.39</v>
      </c>
      <c r="H461" s="65">
        <v>58752</v>
      </c>
      <c r="I461" s="53">
        <f t="shared" si="993"/>
        <v>0</v>
      </c>
      <c r="J461" s="50">
        <f t="shared" si="993"/>
        <v>0</v>
      </c>
      <c r="K461" s="36">
        <f t="shared" si="993"/>
        <v>0</v>
      </c>
      <c r="L461" s="36">
        <f t="shared" si="1070"/>
        <v>0</v>
      </c>
      <c r="M461" s="36">
        <f t="shared" si="1070"/>
        <v>0</v>
      </c>
      <c r="N461" s="36">
        <f t="shared" si="1070"/>
        <v>0</v>
      </c>
      <c r="O461" s="36">
        <f t="shared" si="1070"/>
        <v>0</v>
      </c>
      <c r="P461" s="36">
        <f t="shared" si="1070"/>
        <v>0</v>
      </c>
      <c r="Q461" s="36">
        <f t="shared" si="1070"/>
        <v>0</v>
      </c>
      <c r="R461" s="36">
        <f t="shared" si="1070"/>
        <v>0</v>
      </c>
      <c r="S461" s="36">
        <f t="shared" si="1070"/>
        <v>0</v>
      </c>
      <c r="T461" s="36">
        <f t="shared" si="1070"/>
        <v>0</v>
      </c>
      <c r="U461" s="36">
        <f t="shared" si="1070"/>
        <v>0</v>
      </c>
      <c r="V461" s="36">
        <f t="shared" si="1070"/>
        <v>0</v>
      </c>
      <c r="W461" s="36">
        <f t="shared" si="1070"/>
        <v>0</v>
      </c>
      <c r="X461" s="36">
        <f t="shared" si="1070"/>
        <v>0</v>
      </c>
      <c r="Y461" s="36">
        <f t="shared" si="1070"/>
        <v>0</v>
      </c>
      <c r="Z461" s="36">
        <f t="shared" si="1070"/>
        <v>0</v>
      </c>
      <c r="AA461" s="36">
        <f t="shared" si="1070"/>
        <v>0</v>
      </c>
      <c r="AB461" s="36">
        <f t="shared" si="1070"/>
        <v>0</v>
      </c>
      <c r="AC461" s="36">
        <f t="shared" si="1070"/>
        <v>0</v>
      </c>
      <c r="AD461" s="36">
        <f t="shared" ref="AD461" si="1083">AD462+AD463</f>
        <v>0</v>
      </c>
      <c r="AE461" s="36">
        <f t="shared" si="1070"/>
        <v>0</v>
      </c>
      <c r="AF461" s="36">
        <f t="shared" si="1070"/>
        <v>0</v>
      </c>
      <c r="AG461" s="36">
        <f t="shared" si="1070"/>
        <v>0</v>
      </c>
      <c r="AH461" s="36">
        <f t="shared" si="1070"/>
        <v>0</v>
      </c>
      <c r="AI461" s="36">
        <f t="shared" si="1070"/>
        <v>0</v>
      </c>
      <c r="AJ461" s="36"/>
      <c r="AK461" s="36">
        <f t="shared" si="1070"/>
        <v>0</v>
      </c>
      <c r="AL461" s="36">
        <f t="shared" si="1070"/>
        <v>0</v>
      </c>
      <c r="AM461" s="37">
        <f t="shared" si="1070"/>
        <v>0</v>
      </c>
    </row>
    <row r="462" spans="1:39" s="2" customFormat="1" ht="15.75" hidden="1" customHeight="1" x14ac:dyDescent="0.2">
      <c r="A462" s="80"/>
      <c r="B462" s="31" t="s">
        <v>190</v>
      </c>
      <c r="C462" s="66"/>
      <c r="D462" s="66"/>
      <c r="E462" s="66"/>
      <c r="F462" s="66"/>
      <c r="G462" s="66"/>
      <c r="H462" s="66"/>
      <c r="I462" s="54">
        <v>0</v>
      </c>
      <c r="J462" s="51"/>
      <c r="K462" s="30"/>
      <c r="L462" s="29">
        <f>M462+AD462</f>
        <v>0</v>
      </c>
      <c r="M462" s="30">
        <f>N462+O462+V462</f>
        <v>0</v>
      </c>
      <c r="N462" s="30">
        <f>I462*E461</f>
        <v>0</v>
      </c>
      <c r="O462" s="30">
        <f>I462*F461</f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f t="shared" ref="U462" si="1084">O462</f>
        <v>0</v>
      </c>
      <c r="V462" s="30">
        <f>I462*G461</f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f t="shared" ref="AB462" si="1085">V462</f>
        <v>0</v>
      </c>
      <c r="AC462" s="30">
        <f t="shared" ref="AC462" si="1086">I462*H461</f>
        <v>0</v>
      </c>
      <c r="AD462" s="30">
        <f t="shared" ref="AD462" si="1087">AC462</f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/>
      <c r="AK462" s="30">
        <v>0</v>
      </c>
      <c r="AL462" s="30">
        <v>0</v>
      </c>
      <c r="AM462" s="38">
        <v>0</v>
      </c>
    </row>
    <row r="463" spans="1:39" s="2" customFormat="1" ht="16.5" hidden="1" customHeight="1" thickBot="1" x14ac:dyDescent="0.25">
      <c r="A463" s="81"/>
      <c r="B463" s="35" t="s">
        <v>187</v>
      </c>
      <c r="C463" s="67"/>
      <c r="D463" s="67"/>
      <c r="E463" s="67"/>
      <c r="F463" s="67"/>
      <c r="G463" s="67"/>
      <c r="H463" s="67"/>
      <c r="I463" s="55"/>
      <c r="J463" s="52"/>
      <c r="K463" s="39"/>
      <c r="L463" s="59">
        <f>M463+AC463</f>
        <v>0</v>
      </c>
      <c r="M463" s="39">
        <f t="shared" ref="M463" si="1088">N463</f>
        <v>0</v>
      </c>
      <c r="N463" s="39">
        <f>I463*E461</f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39">
        <v>0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  <c r="AE463" s="39">
        <v>0</v>
      </c>
      <c r="AF463" s="39">
        <v>0</v>
      </c>
      <c r="AG463" s="39">
        <v>0</v>
      </c>
      <c r="AH463" s="39">
        <v>0</v>
      </c>
      <c r="AI463" s="39">
        <v>0</v>
      </c>
      <c r="AJ463" s="39"/>
      <c r="AK463" s="39">
        <v>0</v>
      </c>
      <c r="AL463" s="39">
        <v>0</v>
      </c>
      <c r="AM463" s="41">
        <v>0</v>
      </c>
    </row>
    <row r="464" spans="1:39" s="3" customFormat="1" ht="31.5" hidden="1" customHeight="1" x14ac:dyDescent="0.2">
      <c r="A464" s="79">
        <v>144</v>
      </c>
      <c r="B464" s="34" t="s">
        <v>153</v>
      </c>
      <c r="C464" s="65">
        <f>D464+H464</f>
        <v>124247.51000000001</v>
      </c>
      <c r="D464" s="65">
        <f>E464+F464+G464</f>
        <v>62963.51</v>
      </c>
      <c r="E464" s="65">
        <v>36271.15</v>
      </c>
      <c r="F464" s="65">
        <v>10746.37</v>
      </c>
      <c r="G464" s="65">
        <v>15945.99</v>
      </c>
      <c r="H464" s="65">
        <v>61284</v>
      </c>
      <c r="I464" s="53">
        <f t="shared" si="993"/>
        <v>0</v>
      </c>
      <c r="J464" s="50">
        <f t="shared" si="993"/>
        <v>0</v>
      </c>
      <c r="K464" s="36">
        <f t="shared" si="993"/>
        <v>0</v>
      </c>
      <c r="L464" s="36">
        <f t="shared" si="1070"/>
        <v>0</v>
      </c>
      <c r="M464" s="36">
        <f t="shared" si="1070"/>
        <v>0</v>
      </c>
      <c r="N464" s="36">
        <f t="shared" si="1070"/>
        <v>0</v>
      </c>
      <c r="O464" s="36">
        <f t="shared" si="1070"/>
        <v>0</v>
      </c>
      <c r="P464" s="36">
        <f t="shared" si="1070"/>
        <v>0</v>
      </c>
      <c r="Q464" s="36">
        <f t="shared" si="1070"/>
        <v>0</v>
      </c>
      <c r="R464" s="36">
        <f t="shared" si="1070"/>
        <v>0</v>
      </c>
      <c r="S464" s="36">
        <f t="shared" si="1070"/>
        <v>0</v>
      </c>
      <c r="T464" s="36">
        <f t="shared" si="1070"/>
        <v>0</v>
      </c>
      <c r="U464" s="36">
        <f t="shared" si="1070"/>
        <v>0</v>
      </c>
      <c r="V464" s="36">
        <f t="shared" si="1070"/>
        <v>0</v>
      </c>
      <c r="W464" s="36">
        <f t="shared" si="1070"/>
        <v>0</v>
      </c>
      <c r="X464" s="36">
        <f t="shared" si="1070"/>
        <v>0</v>
      </c>
      <c r="Y464" s="36">
        <f t="shared" si="1070"/>
        <v>0</v>
      </c>
      <c r="Z464" s="36">
        <f t="shared" si="1070"/>
        <v>0</v>
      </c>
      <c r="AA464" s="36">
        <f t="shared" si="1070"/>
        <v>0</v>
      </c>
      <c r="AB464" s="36">
        <f t="shared" si="1070"/>
        <v>0</v>
      </c>
      <c r="AC464" s="36">
        <f t="shared" si="1070"/>
        <v>0</v>
      </c>
      <c r="AD464" s="36">
        <f t="shared" ref="AD464" si="1089">AD465+AD466</f>
        <v>0</v>
      </c>
      <c r="AE464" s="36">
        <f t="shared" si="1070"/>
        <v>0</v>
      </c>
      <c r="AF464" s="36">
        <f t="shared" si="1070"/>
        <v>0</v>
      </c>
      <c r="AG464" s="36">
        <f t="shared" si="1070"/>
        <v>0</v>
      </c>
      <c r="AH464" s="36">
        <f t="shared" si="1070"/>
        <v>0</v>
      </c>
      <c r="AI464" s="36">
        <f t="shared" si="1070"/>
        <v>0</v>
      </c>
      <c r="AJ464" s="36"/>
      <c r="AK464" s="36">
        <f t="shared" si="1070"/>
        <v>0</v>
      </c>
      <c r="AL464" s="36">
        <f t="shared" si="1070"/>
        <v>0</v>
      </c>
      <c r="AM464" s="37">
        <f t="shared" si="1070"/>
        <v>0</v>
      </c>
    </row>
    <row r="465" spans="1:39" s="2" customFormat="1" ht="15.75" hidden="1" customHeight="1" x14ac:dyDescent="0.2">
      <c r="A465" s="80"/>
      <c r="B465" s="31" t="s">
        <v>190</v>
      </c>
      <c r="C465" s="66"/>
      <c r="D465" s="66"/>
      <c r="E465" s="66"/>
      <c r="F465" s="66"/>
      <c r="G465" s="66"/>
      <c r="H465" s="66"/>
      <c r="I465" s="54">
        <v>0</v>
      </c>
      <c r="J465" s="51"/>
      <c r="K465" s="30"/>
      <c r="L465" s="29">
        <f>M465+AD465</f>
        <v>0</v>
      </c>
      <c r="M465" s="30">
        <f>N465+O465+V465</f>
        <v>0</v>
      </c>
      <c r="N465" s="30">
        <f>I465*E464</f>
        <v>0</v>
      </c>
      <c r="O465" s="30">
        <f>I465*F464</f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f t="shared" ref="U465" si="1090">O465</f>
        <v>0</v>
      </c>
      <c r="V465" s="30">
        <f>I465*G464</f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f t="shared" ref="AB465" si="1091">V465</f>
        <v>0</v>
      </c>
      <c r="AC465" s="30">
        <f t="shared" ref="AC465" si="1092">I465*H464</f>
        <v>0</v>
      </c>
      <c r="AD465" s="30">
        <f t="shared" ref="AD465" si="1093">AC465</f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/>
      <c r="AK465" s="30">
        <v>0</v>
      </c>
      <c r="AL465" s="30">
        <v>0</v>
      </c>
      <c r="AM465" s="38">
        <v>0</v>
      </c>
    </row>
    <row r="466" spans="1:39" s="2" customFormat="1" ht="16.5" hidden="1" customHeight="1" thickBot="1" x14ac:dyDescent="0.25">
      <c r="A466" s="81"/>
      <c r="B466" s="35" t="s">
        <v>187</v>
      </c>
      <c r="C466" s="67"/>
      <c r="D466" s="67"/>
      <c r="E466" s="67"/>
      <c r="F466" s="67"/>
      <c r="G466" s="67"/>
      <c r="H466" s="67"/>
      <c r="I466" s="55"/>
      <c r="J466" s="52"/>
      <c r="K466" s="39"/>
      <c r="L466" s="59">
        <f>M466+AC466</f>
        <v>0</v>
      </c>
      <c r="M466" s="39">
        <f t="shared" ref="M466" si="1094">N466</f>
        <v>0</v>
      </c>
      <c r="N466" s="39">
        <f>I466*E464</f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0</v>
      </c>
      <c r="AI466" s="39">
        <v>0</v>
      </c>
      <c r="AJ466" s="39"/>
      <c r="AK466" s="39">
        <v>0</v>
      </c>
      <c r="AL466" s="39">
        <v>0</v>
      </c>
      <c r="AM466" s="41">
        <v>0</v>
      </c>
    </row>
    <row r="467" spans="1:39" s="3" customFormat="1" ht="31.5" hidden="1" customHeight="1" x14ac:dyDescent="0.2">
      <c r="A467" s="79">
        <v>145</v>
      </c>
      <c r="B467" s="34" t="s">
        <v>154</v>
      </c>
      <c r="C467" s="65">
        <f>D467+H467</f>
        <v>124321.9</v>
      </c>
      <c r="D467" s="65">
        <f>E467+F467+G467</f>
        <v>63037.9</v>
      </c>
      <c r="E467" s="65">
        <v>36271.15</v>
      </c>
      <c r="F467" s="65">
        <v>10820.76</v>
      </c>
      <c r="G467" s="65">
        <v>15945.99</v>
      </c>
      <c r="H467" s="65">
        <v>61284</v>
      </c>
      <c r="I467" s="53">
        <f t="shared" si="993"/>
        <v>0</v>
      </c>
      <c r="J467" s="50">
        <f t="shared" si="993"/>
        <v>0</v>
      </c>
      <c r="K467" s="36">
        <f t="shared" si="993"/>
        <v>0</v>
      </c>
      <c r="L467" s="36">
        <f t="shared" si="1070"/>
        <v>0</v>
      </c>
      <c r="M467" s="36">
        <f t="shared" si="1070"/>
        <v>0</v>
      </c>
      <c r="N467" s="36">
        <f t="shared" si="1070"/>
        <v>0</v>
      </c>
      <c r="O467" s="36">
        <f t="shared" si="1070"/>
        <v>0</v>
      </c>
      <c r="P467" s="36">
        <f t="shared" si="1070"/>
        <v>0</v>
      </c>
      <c r="Q467" s="36">
        <f t="shared" si="1070"/>
        <v>0</v>
      </c>
      <c r="R467" s="36">
        <f t="shared" si="1070"/>
        <v>0</v>
      </c>
      <c r="S467" s="36">
        <f t="shared" si="1070"/>
        <v>0</v>
      </c>
      <c r="T467" s="36">
        <f t="shared" si="1070"/>
        <v>0</v>
      </c>
      <c r="U467" s="36">
        <f t="shared" si="1070"/>
        <v>0</v>
      </c>
      <c r="V467" s="36">
        <f t="shared" si="1070"/>
        <v>0</v>
      </c>
      <c r="W467" s="36">
        <f t="shared" si="1070"/>
        <v>0</v>
      </c>
      <c r="X467" s="36">
        <f t="shared" si="1070"/>
        <v>0</v>
      </c>
      <c r="Y467" s="36">
        <f t="shared" si="1070"/>
        <v>0</v>
      </c>
      <c r="Z467" s="36">
        <f t="shared" si="1070"/>
        <v>0</v>
      </c>
      <c r="AA467" s="36">
        <f t="shared" si="1070"/>
        <v>0</v>
      </c>
      <c r="AB467" s="36">
        <f t="shared" si="1070"/>
        <v>0</v>
      </c>
      <c r="AC467" s="36">
        <f t="shared" si="1070"/>
        <v>0</v>
      </c>
      <c r="AD467" s="36">
        <f t="shared" ref="AD467" si="1095">AD468+AD469</f>
        <v>0</v>
      </c>
      <c r="AE467" s="36">
        <f t="shared" si="1070"/>
        <v>0</v>
      </c>
      <c r="AF467" s="36">
        <f t="shared" si="1070"/>
        <v>0</v>
      </c>
      <c r="AG467" s="36">
        <f t="shared" si="1070"/>
        <v>0</v>
      </c>
      <c r="AH467" s="36">
        <f t="shared" si="1070"/>
        <v>0</v>
      </c>
      <c r="AI467" s="36">
        <f t="shared" si="1070"/>
        <v>0</v>
      </c>
      <c r="AJ467" s="36"/>
      <c r="AK467" s="36">
        <f t="shared" si="1070"/>
        <v>0</v>
      </c>
      <c r="AL467" s="36">
        <f t="shared" si="1070"/>
        <v>0</v>
      </c>
      <c r="AM467" s="37">
        <f t="shared" si="1070"/>
        <v>0</v>
      </c>
    </row>
    <row r="468" spans="1:39" s="2" customFormat="1" ht="15.75" hidden="1" customHeight="1" x14ac:dyDescent="0.2">
      <c r="A468" s="80"/>
      <c r="B468" s="31" t="s">
        <v>190</v>
      </c>
      <c r="C468" s="66"/>
      <c r="D468" s="66"/>
      <c r="E468" s="66"/>
      <c r="F468" s="66"/>
      <c r="G468" s="66"/>
      <c r="H468" s="66"/>
      <c r="I468" s="54">
        <v>0</v>
      </c>
      <c r="J468" s="51"/>
      <c r="K468" s="30"/>
      <c r="L468" s="29">
        <f>M468+AD468</f>
        <v>0</v>
      </c>
      <c r="M468" s="30">
        <f>N468+O468+V468</f>
        <v>0</v>
      </c>
      <c r="N468" s="30">
        <f>I468*E467</f>
        <v>0</v>
      </c>
      <c r="O468" s="30">
        <f>I468*F467</f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f t="shared" ref="U468" si="1096">O468</f>
        <v>0</v>
      </c>
      <c r="V468" s="30">
        <f>I468*G467</f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f t="shared" ref="AB468" si="1097">V468</f>
        <v>0</v>
      </c>
      <c r="AC468" s="30">
        <f t="shared" ref="AC468" si="1098">I468*H467</f>
        <v>0</v>
      </c>
      <c r="AD468" s="30">
        <f t="shared" ref="AD468" si="1099">AC468</f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/>
      <c r="AK468" s="30">
        <v>0</v>
      </c>
      <c r="AL468" s="30">
        <v>0</v>
      </c>
      <c r="AM468" s="38">
        <v>0</v>
      </c>
    </row>
    <row r="469" spans="1:39" s="2" customFormat="1" ht="16.5" hidden="1" customHeight="1" thickBot="1" x14ac:dyDescent="0.25">
      <c r="A469" s="81"/>
      <c r="B469" s="35" t="s">
        <v>187</v>
      </c>
      <c r="C469" s="67"/>
      <c r="D469" s="67"/>
      <c r="E469" s="67"/>
      <c r="F469" s="67"/>
      <c r="G469" s="67"/>
      <c r="H469" s="67"/>
      <c r="I469" s="55"/>
      <c r="J469" s="52"/>
      <c r="K469" s="39"/>
      <c r="L469" s="59">
        <f>M469+AC469</f>
        <v>0</v>
      </c>
      <c r="M469" s="39">
        <f t="shared" ref="M469" si="1100">N469</f>
        <v>0</v>
      </c>
      <c r="N469" s="39">
        <f>I469*E467</f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0</v>
      </c>
      <c r="AJ469" s="39"/>
      <c r="AK469" s="39">
        <v>0</v>
      </c>
      <c r="AL469" s="39">
        <v>0</v>
      </c>
      <c r="AM469" s="41">
        <v>0</v>
      </c>
    </row>
    <row r="470" spans="1:39" s="3" customFormat="1" ht="31.5" hidden="1" customHeight="1" x14ac:dyDescent="0.2">
      <c r="A470" s="79">
        <v>146</v>
      </c>
      <c r="B470" s="34" t="s">
        <v>155</v>
      </c>
      <c r="C470" s="65">
        <f>D470+H470</f>
        <v>124393.75</v>
      </c>
      <c r="D470" s="65">
        <f>E470+F470+G470</f>
        <v>63109.75</v>
      </c>
      <c r="E470" s="65">
        <v>36271.15</v>
      </c>
      <c r="F470" s="65">
        <v>10892.61</v>
      </c>
      <c r="G470" s="65">
        <v>15945.99</v>
      </c>
      <c r="H470" s="65">
        <v>61284</v>
      </c>
      <c r="I470" s="53">
        <f t="shared" si="993"/>
        <v>0</v>
      </c>
      <c r="J470" s="50">
        <f t="shared" si="993"/>
        <v>0</v>
      </c>
      <c r="K470" s="36">
        <f t="shared" si="993"/>
        <v>0</v>
      </c>
      <c r="L470" s="36">
        <f t="shared" si="1070"/>
        <v>0</v>
      </c>
      <c r="M470" s="36">
        <f t="shared" si="1070"/>
        <v>0</v>
      </c>
      <c r="N470" s="36">
        <f t="shared" si="1070"/>
        <v>0</v>
      </c>
      <c r="O470" s="36">
        <f t="shared" si="1070"/>
        <v>0</v>
      </c>
      <c r="P470" s="36">
        <f t="shared" si="1070"/>
        <v>0</v>
      </c>
      <c r="Q470" s="36">
        <f t="shared" si="1070"/>
        <v>0</v>
      </c>
      <c r="R470" s="36">
        <f t="shared" si="1070"/>
        <v>0</v>
      </c>
      <c r="S470" s="36">
        <f t="shared" si="1070"/>
        <v>0</v>
      </c>
      <c r="T470" s="36">
        <f t="shared" si="1070"/>
        <v>0</v>
      </c>
      <c r="U470" s="36">
        <f t="shared" si="1070"/>
        <v>0</v>
      </c>
      <c r="V470" s="36">
        <f t="shared" si="1070"/>
        <v>0</v>
      </c>
      <c r="W470" s="36">
        <f t="shared" si="1070"/>
        <v>0</v>
      </c>
      <c r="X470" s="36">
        <f t="shared" si="1070"/>
        <v>0</v>
      </c>
      <c r="Y470" s="36">
        <f t="shared" si="1070"/>
        <v>0</v>
      </c>
      <c r="Z470" s="36">
        <f t="shared" ref="Z470:AC470" si="1101">Z471+Z472</f>
        <v>0</v>
      </c>
      <c r="AA470" s="36">
        <f t="shared" si="1101"/>
        <v>0</v>
      </c>
      <c r="AB470" s="36">
        <f t="shared" si="1101"/>
        <v>0</v>
      </c>
      <c r="AC470" s="36">
        <f t="shared" si="1101"/>
        <v>0</v>
      </c>
      <c r="AD470" s="36">
        <f t="shared" ref="AD470" si="1102">AD471+AD472</f>
        <v>0</v>
      </c>
      <c r="AE470" s="36">
        <f t="shared" si="1070"/>
        <v>0</v>
      </c>
      <c r="AF470" s="36">
        <f t="shared" si="1070"/>
        <v>0</v>
      </c>
      <c r="AG470" s="36">
        <f t="shared" si="1070"/>
        <v>0</v>
      </c>
      <c r="AH470" s="36">
        <f t="shared" si="1070"/>
        <v>0</v>
      </c>
      <c r="AI470" s="36">
        <f t="shared" si="1070"/>
        <v>0</v>
      </c>
      <c r="AJ470" s="36"/>
      <c r="AK470" s="36">
        <f t="shared" si="1070"/>
        <v>0</v>
      </c>
      <c r="AL470" s="36">
        <f t="shared" si="1070"/>
        <v>0</v>
      </c>
      <c r="AM470" s="37">
        <f t="shared" si="1070"/>
        <v>0</v>
      </c>
    </row>
    <row r="471" spans="1:39" s="2" customFormat="1" ht="15.75" hidden="1" customHeight="1" x14ac:dyDescent="0.2">
      <c r="A471" s="80"/>
      <c r="B471" s="31" t="s">
        <v>190</v>
      </c>
      <c r="C471" s="66"/>
      <c r="D471" s="66"/>
      <c r="E471" s="66"/>
      <c r="F471" s="66"/>
      <c r="G471" s="66"/>
      <c r="H471" s="66"/>
      <c r="I471" s="54">
        <v>0</v>
      </c>
      <c r="J471" s="51"/>
      <c r="K471" s="30"/>
      <c r="L471" s="29">
        <f>M471+AD471</f>
        <v>0</v>
      </c>
      <c r="M471" s="30">
        <f>N471+O471+V471</f>
        <v>0</v>
      </c>
      <c r="N471" s="30">
        <f>I471*E470</f>
        <v>0</v>
      </c>
      <c r="O471" s="30">
        <f>I471*F470</f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f t="shared" ref="U471" si="1103">O471</f>
        <v>0</v>
      </c>
      <c r="V471" s="30">
        <f>I471*G470</f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f t="shared" ref="AB471" si="1104">V471</f>
        <v>0</v>
      </c>
      <c r="AC471" s="30">
        <f t="shared" ref="AC471" si="1105">I471*H470</f>
        <v>0</v>
      </c>
      <c r="AD471" s="30">
        <f t="shared" ref="AD471" si="1106">AC471</f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/>
      <c r="AK471" s="30">
        <v>0</v>
      </c>
      <c r="AL471" s="30">
        <v>0</v>
      </c>
      <c r="AM471" s="38">
        <v>0</v>
      </c>
    </row>
    <row r="472" spans="1:39" s="2" customFormat="1" ht="16.5" hidden="1" customHeight="1" thickBot="1" x14ac:dyDescent="0.25">
      <c r="A472" s="81"/>
      <c r="B472" s="35" t="s">
        <v>187</v>
      </c>
      <c r="C472" s="67"/>
      <c r="D472" s="67"/>
      <c r="E472" s="67"/>
      <c r="F472" s="67"/>
      <c r="G472" s="67"/>
      <c r="H472" s="67"/>
      <c r="I472" s="55"/>
      <c r="J472" s="52"/>
      <c r="K472" s="39"/>
      <c r="L472" s="59">
        <f>M472+AC472</f>
        <v>0</v>
      </c>
      <c r="M472" s="39">
        <f t="shared" ref="M472" si="1107">N472</f>
        <v>0</v>
      </c>
      <c r="N472" s="39">
        <f>I472*E470</f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/>
      <c r="AK472" s="39">
        <v>0</v>
      </c>
      <c r="AL472" s="39">
        <v>0</v>
      </c>
      <c r="AM472" s="41">
        <v>0</v>
      </c>
    </row>
    <row r="473" spans="1:39" s="3" customFormat="1" ht="63" hidden="1" customHeight="1" x14ac:dyDescent="0.2">
      <c r="A473" s="79">
        <v>147</v>
      </c>
      <c r="B473" s="34" t="s">
        <v>156</v>
      </c>
      <c r="C473" s="65">
        <f>D473+H473</f>
        <v>124299.71</v>
      </c>
      <c r="D473" s="65">
        <f>E473+F473+G473</f>
        <v>63015.710000000006</v>
      </c>
      <c r="E473" s="65">
        <v>36271.15</v>
      </c>
      <c r="F473" s="65">
        <v>10848.44</v>
      </c>
      <c r="G473" s="65">
        <v>15896.12</v>
      </c>
      <c r="H473" s="65">
        <v>61284</v>
      </c>
      <c r="I473" s="53">
        <f t="shared" si="993"/>
        <v>0</v>
      </c>
      <c r="J473" s="50">
        <f t="shared" si="993"/>
        <v>0</v>
      </c>
      <c r="K473" s="36">
        <f t="shared" si="993"/>
        <v>0</v>
      </c>
      <c r="L473" s="36">
        <f t="shared" ref="L473:AM485" si="1108">L474+L475</f>
        <v>0</v>
      </c>
      <c r="M473" s="36">
        <f t="shared" si="1108"/>
        <v>0</v>
      </c>
      <c r="N473" s="36">
        <f t="shared" si="1108"/>
        <v>0</v>
      </c>
      <c r="O473" s="36">
        <f t="shared" si="1108"/>
        <v>0</v>
      </c>
      <c r="P473" s="36">
        <f t="shared" si="1108"/>
        <v>0</v>
      </c>
      <c r="Q473" s="36">
        <f t="shared" si="1108"/>
        <v>0</v>
      </c>
      <c r="R473" s="36">
        <f t="shared" si="1108"/>
        <v>0</v>
      </c>
      <c r="S473" s="36">
        <f t="shared" si="1108"/>
        <v>0</v>
      </c>
      <c r="T473" s="36">
        <f t="shared" si="1108"/>
        <v>0</v>
      </c>
      <c r="U473" s="36">
        <f t="shared" si="1108"/>
        <v>0</v>
      </c>
      <c r="V473" s="36">
        <f t="shared" si="1108"/>
        <v>0</v>
      </c>
      <c r="W473" s="36">
        <f t="shared" si="1108"/>
        <v>0</v>
      </c>
      <c r="X473" s="36">
        <f t="shared" si="1108"/>
        <v>0</v>
      </c>
      <c r="Y473" s="36">
        <f t="shared" si="1108"/>
        <v>0</v>
      </c>
      <c r="Z473" s="36">
        <f t="shared" si="1108"/>
        <v>0</v>
      </c>
      <c r="AA473" s="36">
        <f t="shared" si="1108"/>
        <v>0</v>
      </c>
      <c r="AB473" s="36">
        <f t="shared" si="1108"/>
        <v>0</v>
      </c>
      <c r="AC473" s="36">
        <f t="shared" si="1108"/>
        <v>0</v>
      </c>
      <c r="AD473" s="36">
        <f t="shared" ref="AD473" si="1109">AD474+AD475</f>
        <v>0</v>
      </c>
      <c r="AE473" s="36">
        <f t="shared" si="1108"/>
        <v>0</v>
      </c>
      <c r="AF473" s="36">
        <f t="shared" si="1108"/>
        <v>0</v>
      </c>
      <c r="AG473" s="36">
        <f t="shared" si="1108"/>
        <v>0</v>
      </c>
      <c r="AH473" s="36">
        <f t="shared" si="1108"/>
        <v>0</v>
      </c>
      <c r="AI473" s="36">
        <f t="shared" si="1108"/>
        <v>0</v>
      </c>
      <c r="AJ473" s="36"/>
      <c r="AK473" s="36">
        <f t="shared" si="1108"/>
        <v>0</v>
      </c>
      <c r="AL473" s="36">
        <f t="shared" si="1108"/>
        <v>0</v>
      </c>
      <c r="AM473" s="37">
        <f t="shared" si="1108"/>
        <v>0</v>
      </c>
    </row>
    <row r="474" spans="1:39" s="2" customFormat="1" ht="15.75" hidden="1" customHeight="1" x14ac:dyDescent="0.2">
      <c r="A474" s="80"/>
      <c r="B474" s="31" t="s">
        <v>190</v>
      </c>
      <c r="C474" s="66"/>
      <c r="D474" s="66"/>
      <c r="E474" s="66"/>
      <c r="F474" s="66"/>
      <c r="G474" s="66"/>
      <c r="H474" s="66"/>
      <c r="I474" s="54">
        <v>0</v>
      </c>
      <c r="J474" s="51"/>
      <c r="K474" s="30"/>
      <c r="L474" s="29">
        <f>M474+AD474</f>
        <v>0</v>
      </c>
      <c r="M474" s="30">
        <f>N474+O474+V474</f>
        <v>0</v>
      </c>
      <c r="N474" s="30">
        <f>I474*E473</f>
        <v>0</v>
      </c>
      <c r="O474" s="30">
        <f>I474*F473</f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f t="shared" ref="U474" si="1110">O474</f>
        <v>0</v>
      </c>
      <c r="V474" s="30">
        <f>I474*G473</f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f t="shared" ref="AB474" si="1111">V474</f>
        <v>0</v>
      </c>
      <c r="AC474" s="30">
        <f t="shared" ref="AC474" si="1112">I474*H473</f>
        <v>0</v>
      </c>
      <c r="AD474" s="30">
        <f t="shared" ref="AD474" si="1113">AC474</f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/>
      <c r="AK474" s="30">
        <v>0</v>
      </c>
      <c r="AL474" s="30">
        <v>0</v>
      </c>
      <c r="AM474" s="38">
        <v>0</v>
      </c>
    </row>
    <row r="475" spans="1:39" s="2" customFormat="1" ht="16.5" hidden="1" customHeight="1" thickBot="1" x14ac:dyDescent="0.25">
      <c r="A475" s="81"/>
      <c r="B475" s="35" t="s">
        <v>187</v>
      </c>
      <c r="C475" s="67"/>
      <c r="D475" s="67"/>
      <c r="E475" s="67"/>
      <c r="F475" s="67"/>
      <c r="G475" s="67"/>
      <c r="H475" s="67"/>
      <c r="I475" s="55"/>
      <c r="J475" s="52"/>
      <c r="K475" s="39"/>
      <c r="L475" s="59">
        <f>M475+AC475</f>
        <v>0</v>
      </c>
      <c r="M475" s="39">
        <f t="shared" ref="M475" si="1114">N475</f>
        <v>0</v>
      </c>
      <c r="N475" s="39">
        <f>I475*E473</f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9">
        <v>0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0</v>
      </c>
      <c r="AH475" s="39">
        <v>0</v>
      </c>
      <c r="AI475" s="39">
        <v>0</v>
      </c>
      <c r="AJ475" s="39"/>
      <c r="AK475" s="39">
        <v>0</v>
      </c>
      <c r="AL475" s="39">
        <v>0</v>
      </c>
      <c r="AM475" s="41">
        <v>0</v>
      </c>
    </row>
    <row r="476" spans="1:39" s="3" customFormat="1" ht="78.75" hidden="1" customHeight="1" x14ac:dyDescent="0.2">
      <c r="A476" s="79">
        <v>148</v>
      </c>
      <c r="B476" s="34" t="s">
        <v>157</v>
      </c>
      <c r="C476" s="65">
        <f>D476+H476</f>
        <v>124510.32</v>
      </c>
      <c r="D476" s="65">
        <f>E476+F476+G476</f>
        <v>63226.32</v>
      </c>
      <c r="E476" s="65">
        <v>36271.15</v>
      </c>
      <c r="F476" s="65">
        <v>10932.53</v>
      </c>
      <c r="G476" s="65">
        <v>16022.64</v>
      </c>
      <c r="H476" s="65">
        <v>61284</v>
      </c>
      <c r="I476" s="53">
        <f t="shared" si="993"/>
        <v>0</v>
      </c>
      <c r="J476" s="50">
        <f t="shared" si="993"/>
        <v>0</v>
      </c>
      <c r="K476" s="36">
        <f t="shared" si="993"/>
        <v>0</v>
      </c>
      <c r="L476" s="36">
        <f t="shared" si="1108"/>
        <v>0</v>
      </c>
      <c r="M476" s="36">
        <f t="shared" si="1108"/>
        <v>0</v>
      </c>
      <c r="N476" s="36">
        <f t="shared" si="1108"/>
        <v>0</v>
      </c>
      <c r="O476" s="36">
        <f t="shared" si="1108"/>
        <v>0</v>
      </c>
      <c r="P476" s="36">
        <f t="shared" si="1108"/>
        <v>0</v>
      </c>
      <c r="Q476" s="36">
        <f t="shared" si="1108"/>
        <v>0</v>
      </c>
      <c r="R476" s="36">
        <f t="shared" si="1108"/>
        <v>0</v>
      </c>
      <c r="S476" s="36">
        <f t="shared" si="1108"/>
        <v>0</v>
      </c>
      <c r="T476" s="36">
        <f t="shared" si="1108"/>
        <v>0</v>
      </c>
      <c r="U476" s="36">
        <f t="shared" si="1108"/>
        <v>0</v>
      </c>
      <c r="V476" s="36">
        <f t="shared" si="1108"/>
        <v>0</v>
      </c>
      <c r="W476" s="36">
        <f t="shared" si="1108"/>
        <v>0</v>
      </c>
      <c r="X476" s="36">
        <f t="shared" si="1108"/>
        <v>0</v>
      </c>
      <c r="Y476" s="36">
        <f t="shared" si="1108"/>
        <v>0</v>
      </c>
      <c r="Z476" s="36">
        <f t="shared" si="1108"/>
        <v>0</v>
      </c>
      <c r="AA476" s="36">
        <f t="shared" si="1108"/>
        <v>0</v>
      </c>
      <c r="AB476" s="36">
        <f t="shared" si="1108"/>
        <v>0</v>
      </c>
      <c r="AC476" s="36">
        <f t="shared" si="1108"/>
        <v>0</v>
      </c>
      <c r="AD476" s="36">
        <f t="shared" ref="AD476" si="1115">AD477+AD478</f>
        <v>0</v>
      </c>
      <c r="AE476" s="36">
        <f t="shared" si="1108"/>
        <v>0</v>
      </c>
      <c r="AF476" s="36">
        <f t="shared" si="1108"/>
        <v>0</v>
      </c>
      <c r="AG476" s="36">
        <f t="shared" si="1108"/>
        <v>0</v>
      </c>
      <c r="AH476" s="36">
        <f t="shared" si="1108"/>
        <v>0</v>
      </c>
      <c r="AI476" s="36">
        <f t="shared" si="1108"/>
        <v>0</v>
      </c>
      <c r="AJ476" s="36"/>
      <c r="AK476" s="36">
        <f t="shared" si="1108"/>
        <v>0</v>
      </c>
      <c r="AL476" s="36">
        <f t="shared" si="1108"/>
        <v>0</v>
      </c>
      <c r="AM476" s="37">
        <f t="shared" si="1108"/>
        <v>0</v>
      </c>
    </row>
    <row r="477" spans="1:39" s="2" customFormat="1" ht="15.75" hidden="1" customHeight="1" x14ac:dyDescent="0.2">
      <c r="A477" s="80"/>
      <c r="B477" s="31" t="s">
        <v>190</v>
      </c>
      <c r="C477" s="66"/>
      <c r="D477" s="66"/>
      <c r="E477" s="66"/>
      <c r="F477" s="66"/>
      <c r="G477" s="66"/>
      <c r="H477" s="66"/>
      <c r="I477" s="54">
        <v>0</v>
      </c>
      <c r="J477" s="51"/>
      <c r="K477" s="30"/>
      <c r="L477" s="29">
        <f>M477+AD477</f>
        <v>0</v>
      </c>
      <c r="M477" s="30">
        <f>N477+O477+V477</f>
        <v>0</v>
      </c>
      <c r="N477" s="30">
        <f>I477*E476</f>
        <v>0</v>
      </c>
      <c r="O477" s="30">
        <f>I477*F476</f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f t="shared" ref="U477" si="1116">O477</f>
        <v>0</v>
      </c>
      <c r="V477" s="30">
        <f>I477*G476</f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f t="shared" ref="AB477" si="1117">V477</f>
        <v>0</v>
      </c>
      <c r="AC477" s="30">
        <f t="shared" ref="AC477" si="1118">I477*H476</f>
        <v>0</v>
      </c>
      <c r="AD477" s="30">
        <f t="shared" ref="AD477" si="1119">AC477</f>
        <v>0</v>
      </c>
      <c r="AE477" s="30">
        <v>0</v>
      </c>
      <c r="AF477" s="30">
        <v>0</v>
      </c>
      <c r="AG477" s="30">
        <v>0</v>
      </c>
      <c r="AH477" s="30">
        <v>0</v>
      </c>
      <c r="AI477" s="30">
        <v>0</v>
      </c>
      <c r="AJ477" s="30"/>
      <c r="AK477" s="30">
        <v>0</v>
      </c>
      <c r="AL477" s="30">
        <v>0</v>
      </c>
      <c r="AM477" s="38">
        <v>0</v>
      </c>
    </row>
    <row r="478" spans="1:39" s="2" customFormat="1" ht="16.5" hidden="1" customHeight="1" thickBot="1" x14ac:dyDescent="0.25">
      <c r="A478" s="81"/>
      <c r="B478" s="35" t="s">
        <v>187</v>
      </c>
      <c r="C478" s="67"/>
      <c r="D478" s="67"/>
      <c r="E478" s="67"/>
      <c r="F478" s="67"/>
      <c r="G478" s="67"/>
      <c r="H478" s="67"/>
      <c r="I478" s="55"/>
      <c r="J478" s="52"/>
      <c r="K478" s="39"/>
      <c r="L478" s="59">
        <f>M478+AC478</f>
        <v>0</v>
      </c>
      <c r="M478" s="39">
        <f t="shared" ref="M478" si="1120">N478</f>
        <v>0</v>
      </c>
      <c r="N478" s="39">
        <f>I478*E476</f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/>
      <c r="AK478" s="39">
        <v>0</v>
      </c>
      <c r="AL478" s="39">
        <v>0</v>
      </c>
      <c r="AM478" s="41">
        <v>0</v>
      </c>
    </row>
    <row r="479" spans="1:39" s="3" customFormat="1" ht="63" hidden="1" customHeight="1" x14ac:dyDescent="0.2">
      <c r="A479" s="79">
        <v>149</v>
      </c>
      <c r="B479" s="34" t="s">
        <v>158</v>
      </c>
      <c r="C479" s="65">
        <f>D479+H479</f>
        <v>126834.66</v>
      </c>
      <c r="D479" s="65">
        <f>E479+F479+G479</f>
        <v>63017.66</v>
      </c>
      <c r="E479" s="65">
        <v>36271.15</v>
      </c>
      <c r="F479" s="65">
        <v>10958.96</v>
      </c>
      <c r="G479" s="65">
        <v>15787.55</v>
      </c>
      <c r="H479" s="65">
        <v>63817</v>
      </c>
      <c r="I479" s="53">
        <f t="shared" si="993"/>
        <v>0</v>
      </c>
      <c r="J479" s="50">
        <f t="shared" si="993"/>
        <v>0</v>
      </c>
      <c r="K479" s="36">
        <f t="shared" si="993"/>
        <v>0</v>
      </c>
      <c r="L479" s="36">
        <f t="shared" si="1108"/>
        <v>0</v>
      </c>
      <c r="M479" s="36">
        <f t="shared" si="1108"/>
        <v>0</v>
      </c>
      <c r="N479" s="36">
        <f t="shared" si="1108"/>
        <v>0</v>
      </c>
      <c r="O479" s="36">
        <f t="shared" si="1108"/>
        <v>0</v>
      </c>
      <c r="P479" s="36">
        <f t="shared" si="1108"/>
        <v>0</v>
      </c>
      <c r="Q479" s="36">
        <f t="shared" si="1108"/>
        <v>0</v>
      </c>
      <c r="R479" s="36">
        <f t="shared" si="1108"/>
        <v>0</v>
      </c>
      <c r="S479" s="36">
        <f t="shared" si="1108"/>
        <v>0</v>
      </c>
      <c r="T479" s="36">
        <f t="shared" si="1108"/>
        <v>0</v>
      </c>
      <c r="U479" s="36">
        <f t="shared" si="1108"/>
        <v>0</v>
      </c>
      <c r="V479" s="36">
        <f t="shared" si="1108"/>
        <v>0</v>
      </c>
      <c r="W479" s="36">
        <f t="shared" si="1108"/>
        <v>0</v>
      </c>
      <c r="X479" s="36">
        <f t="shared" si="1108"/>
        <v>0</v>
      </c>
      <c r="Y479" s="36">
        <f t="shared" si="1108"/>
        <v>0</v>
      </c>
      <c r="Z479" s="36">
        <f t="shared" si="1108"/>
        <v>0</v>
      </c>
      <c r="AA479" s="36">
        <f t="shared" si="1108"/>
        <v>0</v>
      </c>
      <c r="AB479" s="36">
        <f t="shared" si="1108"/>
        <v>0</v>
      </c>
      <c r="AC479" s="36">
        <f t="shared" si="1108"/>
        <v>0</v>
      </c>
      <c r="AD479" s="36">
        <f t="shared" ref="AD479" si="1121">AD480+AD481</f>
        <v>0</v>
      </c>
      <c r="AE479" s="36">
        <f t="shared" si="1108"/>
        <v>0</v>
      </c>
      <c r="AF479" s="36">
        <f t="shared" si="1108"/>
        <v>0</v>
      </c>
      <c r="AG479" s="36">
        <f t="shared" si="1108"/>
        <v>0</v>
      </c>
      <c r="AH479" s="36">
        <f t="shared" si="1108"/>
        <v>0</v>
      </c>
      <c r="AI479" s="36">
        <f t="shared" si="1108"/>
        <v>0</v>
      </c>
      <c r="AJ479" s="36"/>
      <c r="AK479" s="36">
        <f t="shared" si="1108"/>
        <v>0</v>
      </c>
      <c r="AL479" s="36">
        <f t="shared" si="1108"/>
        <v>0</v>
      </c>
      <c r="AM479" s="37">
        <f t="shared" si="1108"/>
        <v>0</v>
      </c>
    </row>
    <row r="480" spans="1:39" s="2" customFormat="1" ht="15.75" hidden="1" customHeight="1" x14ac:dyDescent="0.2">
      <c r="A480" s="80"/>
      <c r="B480" s="31" t="s">
        <v>190</v>
      </c>
      <c r="C480" s="66"/>
      <c r="D480" s="66"/>
      <c r="E480" s="66"/>
      <c r="F480" s="66"/>
      <c r="G480" s="66"/>
      <c r="H480" s="66"/>
      <c r="I480" s="54">
        <v>0</v>
      </c>
      <c r="J480" s="51"/>
      <c r="K480" s="30"/>
      <c r="L480" s="29">
        <f>M480+AD480</f>
        <v>0</v>
      </c>
      <c r="M480" s="30">
        <f>N480+O480+V480</f>
        <v>0</v>
      </c>
      <c r="N480" s="30">
        <f>I480*E479</f>
        <v>0</v>
      </c>
      <c r="O480" s="30">
        <f>I480*F479</f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f t="shared" ref="U480" si="1122">O480</f>
        <v>0</v>
      </c>
      <c r="V480" s="30">
        <f>I480*G479</f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f t="shared" ref="AB480" si="1123">V480</f>
        <v>0</v>
      </c>
      <c r="AC480" s="30">
        <f t="shared" ref="AC480" si="1124">I480*H479</f>
        <v>0</v>
      </c>
      <c r="AD480" s="30">
        <f t="shared" ref="AD480" si="1125">AC480</f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/>
      <c r="AK480" s="30">
        <v>0</v>
      </c>
      <c r="AL480" s="30">
        <v>0</v>
      </c>
      <c r="AM480" s="38">
        <v>0</v>
      </c>
    </row>
    <row r="481" spans="1:39" s="2" customFormat="1" ht="16.5" hidden="1" customHeight="1" thickBot="1" x14ac:dyDescent="0.25">
      <c r="A481" s="81"/>
      <c r="B481" s="35" t="s">
        <v>187</v>
      </c>
      <c r="C481" s="67"/>
      <c r="D481" s="67"/>
      <c r="E481" s="67"/>
      <c r="F481" s="67"/>
      <c r="G481" s="67"/>
      <c r="H481" s="67"/>
      <c r="I481" s="55"/>
      <c r="J481" s="52"/>
      <c r="K481" s="39"/>
      <c r="L481" s="59">
        <f>M481+AC481</f>
        <v>0</v>
      </c>
      <c r="M481" s="39">
        <f t="shared" ref="M481" si="1126">N481</f>
        <v>0</v>
      </c>
      <c r="N481" s="39">
        <f>I481*E479</f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0</v>
      </c>
      <c r="X481" s="39">
        <v>0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/>
      <c r="AK481" s="39">
        <v>0</v>
      </c>
      <c r="AL481" s="39">
        <v>0</v>
      </c>
      <c r="AM481" s="41">
        <v>0</v>
      </c>
    </row>
    <row r="482" spans="1:39" s="3" customFormat="1" ht="31.5" x14ac:dyDescent="0.2">
      <c r="A482" s="79">
        <v>33</v>
      </c>
      <c r="B482" s="34" t="s">
        <v>159</v>
      </c>
      <c r="C482" s="65">
        <f>D482+H482</f>
        <v>47307.29</v>
      </c>
      <c r="D482" s="65">
        <f>E482+F482+G482</f>
        <v>46281.07</v>
      </c>
      <c r="E482" s="65">
        <v>42456.76</v>
      </c>
      <c r="F482" s="65">
        <v>1853.29</v>
      </c>
      <c r="G482" s="65">
        <v>1971.02</v>
      </c>
      <c r="H482" s="65">
        <v>1026.22</v>
      </c>
      <c r="I482" s="53">
        <f t="shared" si="993"/>
        <v>1</v>
      </c>
      <c r="J482" s="50">
        <f t="shared" si="993"/>
        <v>0</v>
      </c>
      <c r="K482" s="36">
        <f t="shared" si="993"/>
        <v>1</v>
      </c>
      <c r="L482" s="36">
        <f t="shared" si="1108"/>
        <v>47307.29</v>
      </c>
      <c r="M482" s="36">
        <f t="shared" si="1108"/>
        <v>46281.07</v>
      </c>
      <c r="N482" s="36">
        <f t="shared" si="1108"/>
        <v>42456.76</v>
      </c>
      <c r="O482" s="36">
        <f t="shared" si="1108"/>
        <v>1853.29</v>
      </c>
      <c r="P482" s="36">
        <f t="shared" si="1108"/>
        <v>0</v>
      </c>
      <c r="Q482" s="36">
        <f t="shared" si="1108"/>
        <v>0</v>
      </c>
      <c r="R482" s="36">
        <f t="shared" si="1108"/>
        <v>0</v>
      </c>
      <c r="S482" s="36">
        <f t="shared" si="1108"/>
        <v>0</v>
      </c>
      <c r="T482" s="36">
        <f t="shared" si="1108"/>
        <v>0</v>
      </c>
      <c r="U482" s="36">
        <f t="shared" si="1108"/>
        <v>1853.29</v>
      </c>
      <c r="V482" s="36">
        <f t="shared" si="1108"/>
        <v>1971.02</v>
      </c>
      <c r="W482" s="36">
        <f t="shared" si="1108"/>
        <v>0</v>
      </c>
      <c r="X482" s="36">
        <f t="shared" si="1108"/>
        <v>0</v>
      </c>
      <c r="Y482" s="36">
        <f t="shared" si="1108"/>
        <v>0</v>
      </c>
      <c r="Z482" s="36">
        <f t="shared" si="1108"/>
        <v>0</v>
      </c>
      <c r="AA482" s="36">
        <f t="shared" si="1108"/>
        <v>0</v>
      </c>
      <c r="AB482" s="36">
        <f t="shared" si="1108"/>
        <v>1971.02</v>
      </c>
      <c r="AC482" s="36">
        <f t="shared" si="1108"/>
        <v>1026.22</v>
      </c>
      <c r="AD482" s="36">
        <f t="shared" ref="AD482" si="1127">AD483+AD484</f>
        <v>1026.22</v>
      </c>
      <c r="AE482" s="36">
        <f t="shared" si="1108"/>
        <v>0</v>
      </c>
      <c r="AF482" s="36">
        <f t="shared" si="1108"/>
        <v>0</v>
      </c>
      <c r="AG482" s="36">
        <f t="shared" si="1108"/>
        <v>0</v>
      </c>
      <c r="AH482" s="36">
        <f t="shared" si="1108"/>
        <v>1026.22</v>
      </c>
      <c r="AI482" s="36">
        <f t="shared" si="1108"/>
        <v>0</v>
      </c>
      <c r="AJ482" s="36">
        <f t="shared" ref="AJ482" si="1128">AJ483+AJ484</f>
        <v>0</v>
      </c>
      <c r="AK482" s="36">
        <f t="shared" si="1108"/>
        <v>0</v>
      </c>
      <c r="AL482" s="36">
        <f t="shared" si="1108"/>
        <v>0</v>
      </c>
      <c r="AM482" s="37">
        <f t="shared" si="1108"/>
        <v>0</v>
      </c>
    </row>
    <row r="483" spans="1:39" s="2" customFormat="1" ht="15.75" x14ac:dyDescent="0.2">
      <c r="A483" s="80"/>
      <c r="B483" s="31" t="s">
        <v>190</v>
      </c>
      <c r="C483" s="66"/>
      <c r="D483" s="66"/>
      <c r="E483" s="66"/>
      <c r="F483" s="66"/>
      <c r="G483" s="66"/>
      <c r="H483" s="66"/>
      <c r="I483" s="54">
        <v>1</v>
      </c>
      <c r="J483" s="51"/>
      <c r="K483" s="30">
        <v>1</v>
      </c>
      <c r="L483" s="29">
        <f>M483+AD483</f>
        <v>47307.29</v>
      </c>
      <c r="M483" s="30">
        <f>N483+O483+V483</f>
        <v>46281.07</v>
      </c>
      <c r="N483" s="30">
        <f>I483*E482</f>
        <v>42456.76</v>
      </c>
      <c r="O483" s="30">
        <f>I483*F482</f>
        <v>1853.29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f t="shared" ref="U483" si="1129">O483</f>
        <v>1853.29</v>
      </c>
      <c r="V483" s="30">
        <f>I483*G482</f>
        <v>1971.02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f t="shared" ref="AB483" si="1130">V483</f>
        <v>1971.02</v>
      </c>
      <c r="AC483" s="30">
        <f t="shared" ref="AC483" si="1131">I483*H482</f>
        <v>1026.22</v>
      </c>
      <c r="AD483" s="30">
        <f t="shared" ref="AD483" si="1132">AC483</f>
        <v>1026.22</v>
      </c>
      <c r="AE483" s="30">
        <v>0</v>
      </c>
      <c r="AF483" s="30">
        <v>0</v>
      </c>
      <c r="AG483" s="30">
        <v>0</v>
      </c>
      <c r="AH483" s="30">
        <f>AC483</f>
        <v>1026.22</v>
      </c>
      <c r="AI483" s="30">
        <v>0</v>
      </c>
      <c r="AJ483" s="30">
        <v>0</v>
      </c>
      <c r="AK483" s="30">
        <v>0</v>
      </c>
      <c r="AL483" s="30">
        <v>0</v>
      </c>
      <c r="AM483" s="38">
        <v>0</v>
      </c>
    </row>
    <row r="484" spans="1:39" s="2" customFormat="1" ht="16.5" thickBot="1" x14ac:dyDescent="0.25">
      <c r="A484" s="81"/>
      <c r="B484" s="35" t="s">
        <v>187</v>
      </c>
      <c r="C484" s="67"/>
      <c r="D484" s="67"/>
      <c r="E484" s="67"/>
      <c r="F484" s="67"/>
      <c r="G484" s="67"/>
      <c r="H484" s="67"/>
      <c r="I484" s="55"/>
      <c r="J484" s="52"/>
      <c r="K484" s="39"/>
      <c r="L484" s="59">
        <f>M484+AC484</f>
        <v>0</v>
      </c>
      <c r="M484" s="39">
        <f t="shared" ref="M484" si="1133">N484</f>
        <v>0</v>
      </c>
      <c r="N484" s="39">
        <f>I484*E482</f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41">
        <v>0</v>
      </c>
    </row>
    <row r="485" spans="1:39" s="3" customFormat="1" ht="31.5" hidden="1" customHeight="1" x14ac:dyDescent="0.2">
      <c r="A485" s="79">
        <v>151</v>
      </c>
      <c r="B485" s="34" t="s">
        <v>160</v>
      </c>
      <c r="C485" s="65">
        <f>D485+H485</f>
        <v>49111.23</v>
      </c>
      <c r="D485" s="65">
        <f>E485+F485+G485</f>
        <v>48085.01</v>
      </c>
      <c r="E485" s="65">
        <v>42456.76</v>
      </c>
      <c r="F485" s="65">
        <v>3204.74</v>
      </c>
      <c r="G485" s="65">
        <v>2423.5100000000002</v>
      </c>
      <c r="H485" s="65">
        <v>1026.22</v>
      </c>
      <c r="I485" s="53">
        <f t="shared" ref="I485:K548" si="1134">I486+I487</f>
        <v>0</v>
      </c>
      <c r="J485" s="50">
        <f t="shared" si="1134"/>
        <v>0</v>
      </c>
      <c r="K485" s="36">
        <f t="shared" si="1134"/>
        <v>0</v>
      </c>
      <c r="L485" s="36">
        <f t="shared" si="1108"/>
        <v>0</v>
      </c>
      <c r="M485" s="36">
        <f t="shared" si="1108"/>
        <v>0</v>
      </c>
      <c r="N485" s="36">
        <f t="shared" si="1108"/>
        <v>0</v>
      </c>
      <c r="O485" s="36">
        <f t="shared" si="1108"/>
        <v>0</v>
      </c>
      <c r="P485" s="36">
        <f t="shared" si="1108"/>
        <v>0</v>
      </c>
      <c r="Q485" s="36">
        <f t="shared" si="1108"/>
        <v>0</v>
      </c>
      <c r="R485" s="36">
        <f t="shared" si="1108"/>
        <v>0</v>
      </c>
      <c r="S485" s="36">
        <f t="shared" si="1108"/>
        <v>0</v>
      </c>
      <c r="T485" s="36">
        <f t="shared" si="1108"/>
        <v>0</v>
      </c>
      <c r="U485" s="36">
        <f t="shared" si="1108"/>
        <v>0</v>
      </c>
      <c r="V485" s="36">
        <f t="shared" si="1108"/>
        <v>0</v>
      </c>
      <c r="W485" s="36">
        <f t="shared" si="1108"/>
        <v>0</v>
      </c>
      <c r="X485" s="36">
        <f t="shared" si="1108"/>
        <v>0</v>
      </c>
      <c r="Y485" s="36">
        <f t="shared" si="1108"/>
        <v>0</v>
      </c>
      <c r="Z485" s="36">
        <f t="shared" si="1108"/>
        <v>0</v>
      </c>
      <c r="AA485" s="36">
        <f t="shared" si="1108"/>
        <v>0</v>
      </c>
      <c r="AB485" s="36">
        <f t="shared" si="1108"/>
        <v>0</v>
      </c>
      <c r="AC485" s="36">
        <f t="shared" si="1108"/>
        <v>0</v>
      </c>
      <c r="AD485" s="36">
        <f t="shared" ref="AD485" si="1135">AD486+AD487</f>
        <v>0</v>
      </c>
      <c r="AE485" s="36">
        <f t="shared" si="1108"/>
        <v>0</v>
      </c>
      <c r="AF485" s="36">
        <f t="shared" si="1108"/>
        <v>0</v>
      </c>
      <c r="AG485" s="36">
        <f t="shared" si="1108"/>
        <v>0</v>
      </c>
      <c r="AH485" s="36">
        <f t="shared" si="1108"/>
        <v>0</v>
      </c>
      <c r="AI485" s="36">
        <f t="shared" si="1108"/>
        <v>0</v>
      </c>
      <c r="AJ485" s="36">
        <f t="shared" ref="AJ485" si="1136">AJ486+AJ487</f>
        <v>0</v>
      </c>
      <c r="AK485" s="36">
        <f t="shared" si="1108"/>
        <v>0</v>
      </c>
      <c r="AL485" s="36">
        <f t="shared" si="1108"/>
        <v>0</v>
      </c>
      <c r="AM485" s="37">
        <f t="shared" si="1108"/>
        <v>0</v>
      </c>
    </row>
    <row r="486" spans="1:39" s="2" customFormat="1" ht="15.75" hidden="1" customHeight="1" x14ac:dyDescent="0.2">
      <c r="A486" s="80"/>
      <c r="B486" s="31" t="s">
        <v>190</v>
      </c>
      <c r="C486" s="66"/>
      <c r="D486" s="66"/>
      <c r="E486" s="66"/>
      <c r="F486" s="66"/>
      <c r="G486" s="66"/>
      <c r="H486" s="66"/>
      <c r="I486" s="54">
        <v>0</v>
      </c>
      <c r="J486" s="51"/>
      <c r="K486" s="30"/>
      <c r="L486" s="29">
        <f>M486+AD486</f>
        <v>0</v>
      </c>
      <c r="M486" s="30">
        <f>N486+O486+V486</f>
        <v>0</v>
      </c>
      <c r="N486" s="30">
        <f>I486*E485</f>
        <v>0</v>
      </c>
      <c r="O486" s="30">
        <f>I486*F485</f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f t="shared" ref="U486" si="1137">O486</f>
        <v>0</v>
      </c>
      <c r="V486" s="30">
        <f>I486*G485</f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f t="shared" ref="AB486" si="1138">V486</f>
        <v>0</v>
      </c>
      <c r="AC486" s="30">
        <f t="shared" ref="AC486" si="1139">I486*H485</f>
        <v>0</v>
      </c>
      <c r="AD486" s="30">
        <f t="shared" ref="AD486" si="1140">AC486</f>
        <v>0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8">
        <v>0</v>
      </c>
    </row>
    <row r="487" spans="1:39" s="2" customFormat="1" ht="16.5" hidden="1" customHeight="1" thickBot="1" x14ac:dyDescent="0.25">
      <c r="A487" s="81"/>
      <c r="B487" s="35" t="s">
        <v>187</v>
      </c>
      <c r="C487" s="67"/>
      <c r="D487" s="67"/>
      <c r="E487" s="67"/>
      <c r="F487" s="67"/>
      <c r="G487" s="67"/>
      <c r="H487" s="67"/>
      <c r="I487" s="55"/>
      <c r="J487" s="52"/>
      <c r="K487" s="39"/>
      <c r="L487" s="59">
        <f>M487+AC487</f>
        <v>0</v>
      </c>
      <c r="M487" s="39">
        <f t="shared" ref="M487" si="1141">N487</f>
        <v>0</v>
      </c>
      <c r="N487" s="39">
        <f>I487*E485</f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0</v>
      </c>
      <c r="Z487" s="39">
        <v>0</v>
      </c>
      <c r="AA487" s="39">
        <v>0</v>
      </c>
      <c r="AB487" s="39">
        <v>0</v>
      </c>
      <c r="AC487" s="39">
        <v>0</v>
      </c>
      <c r="AD487" s="39">
        <v>0</v>
      </c>
      <c r="AE487" s="39">
        <v>0</v>
      </c>
      <c r="AF487" s="39">
        <v>0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0</v>
      </c>
      <c r="AM487" s="41">
        <v>0</v>
      </c>
    </row>
    <row r="488" spans="1:39" s="3" customFormat="1" ht="31.5" hidden="1" customHeight="1" x14ac:dyDescent="0.2">
      <c r="A488" s="79">
        <v>152</v>
      </c>
      <c r="B488" s="34" t="s">
        <v>161</v>
      </c>
      <c r="C488" s="65">
        <f>D488+H488</f>
        <v>92659.01999999999</v>
      </c>
      <c r="D488" s="65">
        <f>E488+F488+G488</f>
        <v>47586.7</v>
      </c>
      <c r="E488" s="65">
        <v>30949.51</v>
      </c>
      <c r="F488" s="65">
        <v>13318.38</v>
      </c>
      <c r="G488" s="65">
        <v>3318.81</v>
      </c>
      <c r="H488" s="65">
        <v>45072.32</v>
      </c>
      <c r="I488" s="53">
        <f t="shared" si="1134"/>
        <v>0</v>
      </c>
      <c r="J488" s="50">
        <f t="shared" si="1134"/>
        <v>0</v>
      </c>
      <c r="K488" s="36">
        <f t="shared" si="1134"/>
        <v>0</v>
      </c>
      <c r="L488" s="36">
        <f t="shared" ref="L488:AM503" si="1142">L489+L490</f>
        <v>0</v>
      </c>
      <c r="M488" s="36">
        <f t="shared" si="1142"/>
        <v>0</v>
      </c>
      <c r="N488" s="36">
        <f t="shared" si="1142"/>
        <v>0</v>
      </c>
      <c r="O488" s="36">
        <f t="shared" si="1142"/>
        <v>0</v>
      </c>
      <c r="P488" s="36">
        <f t="shared" si="1142"/>
        <v>0</v>
      </c>
      <c r="Q488" s="36">
        <f t="shared" si="1142"/>
        <v>0</v>
      </c>
      <c r="R488" s="36">
        <f t="shared" si="1142"/>
        <v>0</v>
      </c>
      <c r="S488" s="36">
        <f t="shared" si="1142"/>
        <v>0</v>
      </c>
      <c r="T488" s="36">
        <f t="shared" si="1142"/>
        <v>0</v>
      </c>
      <c r="U488" s="36">
        <f t="shared" si="1142"/>
        <v>0</v>
      </c>
      <c r="V488" s="36">
        <f t="shared" si="1142"/>
        <v>0</v>
      </c>
      <c r="W488" s="36">
        <f t="shared" si="1142"/>
        <v>0</v>
      </c>
      <c r="X488" s="36">
        <f t="shared" si="1142"/>
        <v>0</v>
      </c>
      <c r="Y488" s="36">
        <f t="shared" si="1142"/>
        <v>0</v>
      </c>
      <c r="Z488" s="36">
        <f t="shared" si="1142"/>
        <v>0</v>
      </c>
      <c r="AA488" s="36">
        <f t="shared" si="1142"/>
        <v>0</v>
      </c>
      <c r="AB488" s="36">
        <f t="shared" si="1142"/>
        <v>0</v>
      </c>
      <c r="AC488" s="36">
        <f t="shared" si="1142"/>
        <v>0</v>
      </c>
      <c r="AD488" s="36">
        <f t="shared" ref="AD488" si="1143">AD489+AD490</f>
        <v>0</v>
      </c>
      <c r="AE488" s="36">
        <f t="shared" si="1142"/>
        <v>0</v>
      </c>
      <c r="AF488" s="36">
        <f t="shared" si="1142"/>
        <v>0</v>
      </c>
      <c r="AG488" s="36">
        <f t="shared" si="1142"/>
        <v>0</v>
      </c>
      <c r="AH488" s="36">
        <f t="shared" si="1142"/>
        <v>0</v>
      </c>
      <c r="AI488" s="36">
        <f t="shared" si="1142"/>
        <v>0</v>
      </c>
      <c r="AJ488" s="36">
        <f t="shared" ref="AJ488" si="1144">AJ489+AJ490</f>
        <v>0</v>
      </c>
      <c r="AK488" s="36">
        <f t="shared" si="1142"/>
        <v>0</v>
      </c>
      <c r="AL488" s="36">
        <f t="shared" si="1142"/>
        <v>0</v>
      </c>
      <c r="AM488" s="37">
        <f t="shared" si="1142"/>
        <v>0</v>
      </c>
    </row>
    <row r="489" spans="1:39" s="2" customFormat="1" ht="15.75" hidden="1" customHeight="1" x14ac:dyDescent="0.2">
      <c r="A489" s="80"/>
      <c r="B489" s="31" t="s">
        <v>190</v>
      </c>
      <c r="C489" s="66"/>
      <c r="D489" s="66"/>
      <c r="E489" s="66"/>
      <c r="F489" s="66"/>
      <c r="G489" s="66"/>
      <c r="H489" s="66"/>
      <c r="I489" s="54">
        <v>0</v>
      </c>
      <c r="J489" s="51"/>
      <c r="K489" s="30"/>
      <c r="L489" s="29">
        <f>M489+AD489</f>
        <v>0</v>
      </c>
      <c r="M489" s="30">
        <f>N489+O489+V489</f>
        <v>0</v>
      </c>
      <c r="N489" s="30">
        <f>I489*E488</f>
        <v>0</v>
      </c>
      <c r="O489" s="30">
        <f>I489*F488</f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f t="shared" ref="U489" si="1145">O489</f>
        <v>0</v>
      </c>
      <c r="V489" s="30">
        <f>I489*G488</f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f t="shared" ref="AB489" si="1146">V489</f>
        <v>0</v>
      </c>
      <c r="AC489" s="30">
        <f t="shared" ref="AC489" si="1147">I489*H488</f>
        <v>0</v>
      </c>
      <c r="AD489" s="30">
        <f t="shared" ref="AD489" si="1148">AC489</f>
        <v>0</v>
      </c>
      <c r="AE489" s="30">
        <v>0</v>
      </c>
      <c r="AF489" s="30">
        <v>0</v>
      </c>
      <c r="AG489" s="30">
        <v>0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8">
        <v>0</v>
      </c>
    </row>
    <row r="490" spans="1:39" s="2" customFormat="1" ht="16.5" hidden="1" customHeight="1" thickBot="1" x14ac:dyDescent="0.25">
      <c r="A490" s="81"/>
      <c r="B490" s="35" t="s">
        <v>187</v>
      </c>
      <c r="C490" s="67"/>
      <c r="D490" s="67"/>
      <c r="E490" s="67"/>
      <c r="F490" s="67"/>
      <c r="G490" s="67"/>
      <c r="H490" s="67"/>
      <c r="I490" s="55"/>
      <c r="J490" s="52"/>
      <c r="K490" s="39"/>
      <c r="L490" s="59">
        <f>M490+AC490</f>
        <v>0</v>
      </c>
      <c r="M490" s="39">
        <f t="shared" ref="M490" si="1149">N490</f>
        <v>0</v>
      </c>
      <c r="N490" s="39">
        <f>I490*E488</f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41">
        <v>0</v>
      </c>
    </row>
    <row r="491" spans="1:39" s="3" customFormat="1" ht="31.5" hidden="1" customHeight="1" x14ac:dyDescent="0.2">
      <c r="A491" s="79">
        <v>153</v>
      </c>
      <c r="B491" s="34" t="s">
        <v>162</v>
      </c>
      <c r="C491" s="65">
        <f>D491+H491</f>
        <v>91868.6</v>
      </c>
      <c r="D491" s="65">
        <f>E491+F491+G491</f>
        <v>46796.28</v>
      </c>
      <c r="E491" s="65">
        <v>30949.51</v>
      </c>
      <c r="F491" s="65">
        <v>12527.96</v>
      </c>
      <c r="G491" s="65">
        <v>3318.81</v>
      </c>
      <c r="H491" s="65">
        <v>45072.32</v>
      </c>
      <c r="I491" s="53">
        <f t="shared" si="1134"/>
        <v>0</v>
      </c>
      <c r="J491" s="50">
        <f t="shared" si="1134"/>
        <v>0</v>
      </c>
      <c r="K491" s="36">
        <f t="shared" si="1134"/>
        <v>0</v>
      </c>
      <c r="L491" s="36">
        <f t="shared" si="1142"/>
        <v>0</v>
      </c>
      <c r="M491" s="36">
        <f t="shared" si="1142"/>
        <v>0</v>
      </c>
      <c r="N491" s="36">
        <f t="shared" si="1142"/>
        <v>0</v>
      </c>
      <c r="O491" s="36">
        <f t="shared" si="1142"/>
        <v>0</v>
      </c>
      <c r="P491" s="36">
        <f t="shared" si="1142"/>
        <v>0</v>
      </c>
      <c r="Q491" s="36">
        <f t="shared" si="1142"/>
        <v>0</v>
      </c>
      <c r="R491" s="36">
        <f t="shared" si="1142"/>
        <v>0</v>
      </c>
      <c r="S491" s="36">
        <f t="shared" si="1142"/>
        <v>0</v>
      </c>
      <c r="T491" s="36">
        <f t="shared" si="1142"/>
        <v>0</v>
      </c>
      <c r="U491" s="36">
        <f t="shared" si="1142"/>
        <v>0</v>
      </c>
      <c r="V491" s="36">
        <f t="shared" si="1142"/>
        <v>0</v>
      </c>
      <c r="W491" s="36">
        <f t="shared" si="1142"/>
        <v>0</v>
      </c>
      <c r="X491" s="36">
        <f t="shared" si="1142"/>
        <v>0</v>
      </c>
      <c r="Y491" s="36">
        <f t="shared" si="1142"/>
        <v>0</v>
      </c>
      <c r="Z491" s="36">
        <f t="shared" si="1142"/>
        <v>0</v>
      </c>
      <c r="AA491" s="36">
        <f t="shared" si="1142"/>
        <v>0</v>
      </c>
      <c r="AB491" s="36">
        <f t="shared" si="1142"/>
        <v>0</v>
      </c>
      <c r="AC491" s="36">
        <f t="shared" si="1142"/>
        <v>0</v>
      </c>
      <c r="AD491" s="36">
        <f t="shared" ref="AD491" si="1150">AD492+AD493</f>
        <v>0</v>
      </c>
      <c r="AE491" s="36">
        <f t="shared" si="1142"/>
        <v>0</v>
      </c>
      <c r="AF491" s="36">
        <f t="shared" si="1142"/>
        <v>0</v>
      </c>
      <c r="AG491" s="36">
        <f t="shared" si="1142"/>
        <v>0</v>
      </c>
      <c r="AH491" s="36">
        <f t="shared" si="1142"/>
        <v>0</v>
      </c>
      <c r="AI491" s="36">
        <f t="shared" si="1142"/>
        <v>0</v>
      </c>
      <c r="AJ491" s="36">
        <f t="shared" ref="AJ491" si="1151">AJ492+AJ493</f>
        <v>0</v>
      </c>
      <c r="AK491" s="36">
        <f t="shared" si="1142"/>
        <v>0</v>
      </c>
      <c r="AL491" s="36">
        <f t="shared" si="1142"/>
        <v>0</v>
      </c>
      <c r="AM491" s="37">
        <f t="shared" si="1142"/>
        <v>0</v>
      </c>
    </row>
    <row r="492" spans="1:39" s="2" customFormat="1" ht="15.75" hidden="1" customHeight="1" x14ac:dyDescent="0.2">
      <c r="A492" s="80"/>
      <c r="B492" s="31" t="s">
        <v>188</v>
      </c>
      <c r="C492" s="66"/>
      <c r="D492" s="66"/>
      <c r="E492" s="66"/>
      <c r="F492" s="66"/>
      <c r="G492" s="66"/>
      <c r="H492" s="66"/>
      <c r="I492" s="54">
        <v>0</v>
      </c>
      <c r="J492" s="51"/>
      <c r="K492" s="30"/>
      <c r="L492" s="29">
        <f>M492+AD492</f>
        <v>0</v>
      </c>
      <c r="M492" s="30">
        <f>N492+O492+V492</f>
        <v>0</v>
      </c>
      <c r="N492" s="30">
        <f>I492*E491</f>
        <v>0</v>
      </c>
      <c r="O492" s="30">
        <f>I492*F491</f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f t="shared" ref="U492" si="1152">O492</f>
        <v>0</v>
      </c>
      <c r="V492" s="30">
        <f>I492*G491</f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f t="shared" ref="AB492" si="1153">V492</f>
        <v>0</v>
      </c>
      <c r="AC492" s="30">
        <f t="shared" ref="AC492" si="1154">I492*H491</f>
        <v>0</v>
      </c>
      <c r="AD492" s="30">
        <f t="shared" ref="AD492" si="1155">AC492</f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8">
        <v>0</v>
      </c>
    </row>
    <row r="493" spans="1:39" s="2" customFormat="1" ht="16.5" hidden="1" customHeight="1" thickBot="1" x14ac:dyDescent="0.25">
      <c r="A493" s="81"/>
      <c r="B493" s="35" t="s">
        <v>187</v>
      </c>
      <c r="C493" s="67"/>
      <c r="D493" s="67"/>
      <c r="E493" s="67"/>
      <c r="F493" s="67"/>
      <c r="G493" s="67"/>
      <c r="H493" s="67"/>
      <c r="I493" s="55"/>
      <c r="J493" s="52"/>
      <c r="K493" s="39"/>
      <c r="L493" s="59">
        <f>M493+AC493</f>
        <v>0</v>
      </c>
      <c r="M493" s="39">
        <f t="shared" ref="M493" si="1156">N493</f>
        <v>0</v>
      </c>
      <c r="N493" s="39">
        <f>I493*E491</f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0</v>
      </c>
      <c r="Z493" s="39">
        <v>0</v>
      </c>
      <c r="AA493" s="39">
        <v>0</v>
      </c>
      <c r="AB493" s="39">
        <v>0</v>
      </c>
      <c r="AC493" s="39">
        <v>0</v>
      </c>
      <c r="AD493" s="39">
        <v>0</v>
      </c>
      <c r="AE493" s="39">
        <v>0</v>
      </c>
      <c r="AF493" s="39">
        <v>0</v>
      </c>
      <c r="AG493" s="39">
        <v>0</v>
      </c>
      <c r="AH493" s="39">
        <v>0</v>
      </c>
      <c r="AI493" s="39">
        <v>0</v>
      </c>
      <c r="AJ493" s="39">
        <v>0</v>
      </c>
      <c r="AK493" s="39">
        <v>0</v>
      </c>
      <c r="AL493" s="39">
        <v>0</v>
      </c>
      <c r="AM493" s="41">
        <v>0</v>
      </c>
    </row>
    <row r="494" spans="1:39" s="3" customFormat="1" ht="31.5" hidden="1" customHeight="1" x14ac:dyDescent="0.2">
      <c r="A494" s="79">
        <v>154</v>
      </c>
      <c r="B494" s="34" t="s">
        <v>163</v>
      </c>
      <c r="C494" s="65">
        <f>D494+H494</f>
        <v>75150.790000000008</v>
      </c>
      <c r="D494" s="65">
        <f>E494+F494+G494</f>
        <v>53450.79</v>
      </c>
      <c r="E494" s="65">
        <v>38281.01</v>
      </c>
      <c r="F494" s="65">
        <v>6607.31</v>
      </c>
      <c r="G494" s="65">
        <v>8562.4699999999993</v>
      </c>
      <c r="H494" s="65">
        <v>21700</v>
      </c>
      <c r="I494" s="53">
        <f t="shared" si="1134"/>
        <v>0</v>
      </c>
      <c r="J494" s="50">
        <f t="shared" si="1134"/>
        <v>0</v>
      </c>
      <c r="K494" s="36">
        <f t="shared" si="1134"/>
        <v>0</v>
      </c>
      <c r="L494" s="36">
        <f t="shared" si="1142"/>
        <v>0</v>
      </c>
      <c r="M494" s="36">
        <f t="shared" si="1142"/>
        <v>0</v>
      </c>
      <c r="N494" s="36">
        <f t="shared" si="1142"/>
        <v>0</v>
      </c>
      <c r="O494" s="36">
        <f t="shared" si="1142"/>
        <v>0</v>
      </c>
      <c r="P494" s="36">
        <f t="shared" si="1142"/>
        <v>0</v>
      </c>
      <c r="Q494" s="36">
        <f t="shared" si="1142"/>
        <v>0</v>
      </c>
      <c r="R494" s="36">
        <f t="shared" si="1142"/>
        <v>0</v>
      </c>
      <c r="S494" s="36">
        <f t="shared" si="1142"/>
        <v>0</v>
      </c>
      <c r="T494" s="36">
        <f t="shared" si="1142"/>
        <v>0</v>
      </c>
      <c r="U494" s="36">
        <f t="shared" si="1142"/>
        <v>0</v>
      </c>
      <c r="V494" s="36">
        <f t="shared" si="1142"/>
        <v>0</v>
      </c>
      <c r="W494" s="36">
        <f t="shared" si="1142"/>
        <v>0</v>
      </c>
      <c r="X494" s="36">
        <f t="shared" si="1142"/>
        <v>0</v>
      </c>
      <c r="Y494" s="36">
        <f t="shared" si="1142"/>
        <v>0</v>
      </c>
      <c r="Z494" s="36">
        <f t="shared" si="1142"/>
        <v>0</v>
      </c>
      <c r="AA494" s="36">
        <f t="shared" si="1142"/>
        <v>0</v>
      </c>
      <c r="AB494" s="36">
        <f t="shared" si="1142"/>
        <v>0</v>
      </c>
      <c r="AC494" s="36">
        <f t="shared" si="1142"/>
        <v>0</v>
      </c>
      <c r="AD494" s="36">
        <f t="shared" ref="AD494" si="1157">AD495+AD496</f>
        <v>0</v>
      </c>
      <c r="AE494" s="36">
        <f t="shared" si="1142"/>
        <v>0</v>
      </c>
      <c r="AF494" s="36">
        <f t="shared" si="1142"/>
        <v>0</v>
      </c>
      <c r="AG494" s="36">
        <f t="shared" si="1142"/>
        <v>0</v>
      </c>
      <c r="AH494" s="36">
        <f t="shared" si="1142"/>
        <v>0</v>
      </c>
      <c r="AI494" s="36">
        <f t="shared" si="1142"/>
        <v>0</v>
      </c>
      <c r="AJ494" s="36">
        <f t="shared" ref="AJ494" si="1158">AJ495+AJ496</f>
        <v>0</v>
      </c>
      <c r="AK494" s="36">
        <f t="shared" si="1142"/>
        <v>0</v>
      </c>
      <c r="AL494" s="36">
        <f t="shared" si="1142"/>
        <v>0</v>
      </c>
      <c r="AM494" s="37">
        <f t="shared" si="1142"/>
        <v>0</v>
      </c>
    </row>
    <row r="495" spans="1:39" s="2" customFormat="1" ht="15.75" hidden="1" customHeight="1" x14ac:dyDescent="0.2">
      <c r="A495" s="80"/>
      <c r="B495" s="31" t="s">
        <v>190</v>
      </c>
      <c r="C495" s="66"/>
      <c r="D495" s="66"/>
      <c r="E495" s="66"/>
      <c r="F495" s="66"/>
      <c r="G495" s="66"/>
      <c r="H495" s="66"/>
      <c r="I495" s="54">
        <v>0</v>
      </c>
      <c r="J495" s="51"/>
      <c r="K495" s="30"/>
      <c r="L495" s="29">
        <f>M495+AD495</f>
        <v>0</v>
      </c>
      <c r="M495" s="30">
        <f>N495+O495+V495</f>
        <v>0</v>
      </c>
      <c r="N495" s="30">
        <f>I495*E494</f>
        <v>0</v>
      </c>
      <c r="O495" s="30">
        <f>I495*F494</f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f t="shared" ref="U495" si="1159">O495</f>
        <v>0</v>
      </c>
      <c r="V495" s="30">
        <f>I495*G494</f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f t="shared" ref="AB495" si="1160">V495</f>
        <v>0</v>
      </c>
      <c r="AC495" s="30">
        <f t="shared" ref="AC495" si="1161">I495*H494</f>
        <v>0</v>
      </c>
      <c r="AD495" s="30">
        <f t="shared" ref="AD495" si="1162">AC495</f>
        <v>0</v>
      </c>
      <c r="AE495" s="30">
        <v>0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8">
        <v>0</v>
      </c>
    </row>
    <row r="496" spans="1:39" s="2" customFormat="1" ht="16.5" hidden="1" customHeight="1" thickBot="1" x14ac:dyDescent="0.25">
      <c r="A496" s="81"/>
      <c r="B496" s="35" t="s">
        <v>187</v>
      </c>
      <c r="C496" s="67"/>
      <c r="D496" s="67"/>
      <c r="E496" s="67"/>
      <c r="F496" s="67"/>
      <c r="G496" s="67"/>
      <c r="H496" s="67"/>
      <c r="I496" s="55"/>
      <c r="J496" s="52"/>
      <c r="K496" s="39"/>
      <c r="L496" s="59">
        <f>M496+AC496</f>
        <v>0</v>
      </c>
      <c r="M496" s="39">
        <f t="shared" ref="M496" si="1163">N496</f>
        <v>0</v>
      </c>
      <c r="N496" s="39">
        <f>I496*E494</f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41">
        <v>0</v>
      </c>
    </row>
    <row r="497" spans="1:39" s="3" customFormat="1" ht="31.5" hidden="1" customHeight="1" x14ac:dyDescent="0.2">
      <c r="A497" s="79">
        <v>155</v>
      </c>
      <c r="B497" s="34" t="s">
        <v>164</v>
      </c>
      <c r="C497" s="65">
        <f>D497+H497</f>
        <v>75011.17</v>
      </c>
      <c r="D497" s="65">
        <f>E497+F497+G497</f>
        <v>53311.17</v>
      </c>
      <c r="E497" s="65">
        <v>38281.01</v>
      </c>
      <c r="F497" s="65">
        <v>6265.88</v>
      </c>
      <c r="G497" s="65">
        <v>8764.2800000000007</v>
      </c>
      <c r="H497" s="65">
        <v>21700</v>
      </c>
      <c r="I497" s="53">
        <f t="shared" si="1134"/>
        <v>0</v>
      </c>
      <c r="J497" s="50">
        <f t="shared" si="1134"/>
        <v>0</v>
      </c>
      <c r="K497" s="36">
        <f t="shared" si="1134"/>
        <v>0</v>
      </c>
      <c r="L497" s="36">
        <f t="shared" si="1142"/>
        <v>0</v>
      </c>
      <c r="M497" s="36">
        <f t="shared" si="1142"/>
        <v>0</v>
      </c>
      <c r="N497" s="36">
        <f t="shared" si="1142"/>
        <v>0</v>
      </c>
      <c r="O497" s="36">
        <f t="shared" si="1142"/>
        <v>0</v>
      </c>
      <c r="P497" s="36">
        <f t="shared" si="1142"/>
        <v>0</v>
      </c>
      <c r="Q497" s="36">
        <f t="shared" si="1142"/>
        <v>0</v>
      </c>
      <c r="R497" s="36">
        <f t="shared" si="1142"/>
        <v>0</v>
      </c>
      <c r="S497" s="36">
        <f t="shared" si="1142"/>
        <v>0</v>
      </c>
      <c r="T497" s="36">
        <f t="shared" si="1142"/>
        <v>0</v>
      </c>
      <c r="U497" s="36">
        <f t="shared" si="1142"/>
        <v>0</v>
      </c>
      <c r="V497" s="36">
        <f t="shared" si="1142"/>
        <v>0</v>
      </c>
      <c r="W497" s="36">
        <f t="shared" si="1142"/>
        <v>0</v>
      </c>
      <c r="X497" s="36">
        <f t="shared" si="1142"/>
        <v>0</v>
      </c>
      <c r="Y497" s="36">
        <f t="shared" si="1142"/>
        <v>0</v>
      </c>
      <c r="Z497" s="36">
        <f t="shared" si="1142"/>
        <v>0</v>
      </c>
      <c r="AA497" s="36">
        <f t="shared" si="1142"/>
        <v>0</v>
      </c>
      <c r="AB497" s="36">
        <f t="shared" si="1142"/>
        <v>0</v>
      </c>
      <c r="AC497" s="36">
        <f t="shared" si="1142"/>
        <v>0</v>
      </c>
      <c r="AD497" s="36">
        <f t="shared" ref="AD497" si="1164">AD498+AD499</f>
        <v>0</v>
      </c>
      <c r="AE497" s="36">
        <f t="shared" si="1142"/>
        <v>0</v>
      </c>
      <c r="AF497" s="36">
        <f t="shared" si="1142"/>
        <v>0</v>
      </c>
      <c r="AG497" s="36">
        <f t="shared" si="1142"/>
        <v>0</v>
      </c>
      <c r="AH497" s="36">
        <f t="shared" si="1142"/>
        <v>0</v>
      </c>
      <c r="AI497" s="36">
        <f t="shared" si="1142"/>
        <v>0</v>
      </c>
      <c r="AJ497" s="36">
        <f t="shared" ref="AJ497" si="1165">AJ498+AJ499</f>
        <v>0</v>
      </c>
      <c r="AK497" s="36">
        <f t="shared" si="1142"/>
        <v>0</v>
      </c>
      <c r="AL497" s="36">
        <f t="shared" si="1142"/>
        <v>0</v>
      </c>
      <c r="AM497" s="37">
        <f t="shared" si="1142"/>
        <v>0</v>
      </c>
    </row>
    <row r="498" spans="1:39" s="2" customFormat="1" ht="15.75" hidden="1" customHeight="1" x14ac:dyDescent="0.2">
      <c r="A498" s="80"/>
      <c r="B498" s="31" t="s">
        <v>190</v>
      </c>
      <c r="C498" s="66"/>
      <c r="D498" s="66"/>
      <c r="E498" s="66"/>
      <c r="F498" s="66"/>
      <c r="G498" s="66"/>
      <c r="H498" s="66"/>
      <c r="I498" s="54">
        <v>0</v>
      </c>
      <c r="J498" s="51"/>
      <c r="K498" s="30"/>
      <c r="L498" s="29">
        <f>M498+AD498</f>
        <v>0</v>
      </c>
      <c r="M498" s="30">
        <f>N498+O498+V498</f>
        <v>0</v>
      </c>
      <c r="N498" s="30">
        <f>I498*E497</f>
        <v>0</v>
      </c>
      <c r="O498" s="30">
        <f>I498*F497</f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>
        <f t="shared" ref="U498" si="1166">O498</f>
        <v>0</v>
      </c>
      <c r="V498" s="30">
        <f>I498*G497</f>
        <v>0</v>
      </c>
      <c r="W498" s="30">
        <v>0</v>
      </c>
      <c r="X498" s="30">
        <v>0</v>
      </c>
      <c r="Y498" s="30">
        <v>0</v>
      </c>
      <c r="Z498" s="30">
        <v>0</v>
      </c>
      <c r="AA498" s="30">
        <v>0</v>
      </c>
      <c r="AB498" s="30">
        <f t="shared" ref="AB498" si="1167">V498</f>
        <v>0</v>
      </c>
      <c r="AC498" s="30">
        <f t="shared" ref="AC498" si="1168">I498*H497</f>
        <v>0</v>
      </c>
      <c r="AD498" s="30">
        <f t="shared" ref="AD498" si="1169">AC498</f>
        <v>0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8">
        <v>0</v>
      </c>
    </row>
    <row r="499" spans="1:39" s="2" customFormat="1" ht="16.5" hidden="1" customHeight="1" thickBot="1" x14ac:dyDescent="0.25">
      <c r="A499" s="81"/>
      <c r="B499" s="35" t="s">
        <v>187</v>
      </c>
      <c r="C499" s="67"/>
      <c r="D499" s="67"/>
      <c r="E499" s="67"/>
      <c r="F499" s="67"/>
      <c r="G499" s="67"/>
      <c r="H499" s="67"/>
      <c r="I499" s="55"/>
      <c r="J499" s="52"/>
      <c r="K499" s="39"/>
      <c r="L499" s="59">
        <f>M499+AC499</f>
        <v>0</v>
      </c>
      <c r="M499" s="39">
        <f t="shared" ref="M499" si="1170">N499</f>
        <v>0</v>
      </c>
      <c r="N499" s="39">
        <f>I499*E497</f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0</v>
      </c>
      <c r="Z499" s="39">
        <v>0</v>
      </c>
      <c r="AA499" s="39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0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41">
        <v>0</v>
      </c>
    </row>
    <row r="500" spans="1:39" s="3" customFormat="1" ht="31.5" hidden="1" customHeight="1" x14ac:dyDescent="0.2">
      <c r="A500" s="79">
        <v>156</v>
      </c>
      <c r="B500" s="34" t="s">
        <v>165</v>
      </c>
      <c r="C500" s="65">
        <f>D500+H500</f>
        <v>74654.429999999993</v>
      </c>
      <c r="D500" s="65">
        <f>E500+F500+G500</f>
        <v>52954.43</v>
      </c>
      <c r="E500" s="65">
        <v>38281.01</v>
      </c>
      <c r="F500" s="65">
        <v>6004.27</v>
      </c>
      <c r="G500" s="65">
        <v>8669.15</v>
      </c>
      <c r="H500" s="65">
        <v>21700</v>
      </c>
      <c r="I500" s="53">
        <f t="shared" si="1134"/>
        <v>0</v>
      </c>
      <c r="J500" s="50">
        <f t="shared" si="1134"/>
        <v>0</v>
      </c>
      <c r="K500" s="36">
        <f t="shared" si="1134"/>
        <v>0</v>
      </c>
      <c r="L500" s="36">
        <f t="shared" si="1142"/>
        <v>0</v>
      </c>
      <c r="M500" s="36">
        <f t="shared" si="1142"/>
        <v>0</v>
      </c>
      <c r="N500" s="36">
        <f t="shared" si="1142"/>
        <v>0</v>
      </c>
      <c r="O500" s="36">
        <f t="shared" si="1142"/>
        <v>0</v>
      </c>
      <c r="P500" s="36">
        <f t="shared" si="1142"/>
        <v>0</v>
      </c>
      <c r="Q500" s="36">
        <f t="shared" si="1142"/>
        <v>0</v>
      </c>
      <c r="R500" s="36">
        <f t="shared" si="1142"/>
        <v>0</v>
      </c>
      <c r="S500" s="36">
        <f t="shared" si="1142"/>
        <v>0</v>
      </c>
      <c r="T500" s="36">
        <f t="shared" si="1142"/>
        <v>0</v>
      </c>
      <c r="U500" s="36">
        <f t="shared" si="1142"/>
        <v>0</v>
      </c>
      <c r="V500" s="36">
        <f t="shared" si="1142"/>
        <v>0</v>
      </c>
      <c r="W500" s="36">
        <f t="shared" si="1142"/>
        <v>0</v>
      </c>
      <c r="X500" s="36">
        <f t="shared" si="1142"/>
        <v>0</v>
      </c>
      <c r="Y500" s="36">
        <f t="shared" si="1142"/>
        <v>0</v>
      </c>
      <c r="Z500" s="36">
        <f t="shared" si="1142"/>
        <v>0</v>
      </c>
      <c r="AA500" s="36">
        <f t="shared" si="1142"/>
        <v>0</v>
      </c>
      <c r="AB500" s="36">
        <f t="shared" si="1142"/>
        <v>0</v>
      </c>
      <c r="AC500" s="36">
        <f t="shared" si="1142"/>
        <v>0</v>
      </c>
      <c r="AD500" s="36">
        <f t="shared" ref="AD500" si="1171">AD501+AD502</f>
        <v>0</v>
      </c>
      <c r="AE500" s="36">
        <f t="shared" si="1142"/>
        <v>0</v>
      </c>
      <c r="AF500" s="36">
        <f t="shared" si="1142"/>
        <v>0</v>
      </c>
      <c r="AG500" s="36">
        <f t="shared" si="1142"/>
        <v>0</v>
      </c>
      <c r="AH500" s="36">
        <f t="shared" si="1142"/>
        <v>0</v>
      </c>
      <c r="AI500" s="36">
        <f t="shared" si="1142"/>
        <v>0</v>
      </c>
      <c r="AJ500" s="36">
        <f t="shared" ref="AJ500" si="1172">AJ501+AJ502</f>
        <v>0</v>
      </c>
      <c r="AK500" s="36">
        <f t="shared" si="1142"/>
        <v>0</v>
      </c>
      <c r="AL500" s="36">
        <f t="shared" si="1142"/>
        <v>0</v>
      </c>
      <c r="AM500" s="37">
        <f t="shared" si="1142"/>
        <v>0</v>
      </c>
    </row>
    <row r="501" spans="1:39" s="2" customFormat="1" ht="15.75" hidden="1" customHeight="1" x14ac:dyDescent="0.2">
      <c r="A501" s="80"/>
      <c r="B501" s="31" t="s">
        <v>190</v>
      </c>
      <c r="C501" s="66"/>
      <c r="D501" s="66"/>
      <c r="E501" s="66"/>
      <c r="F501" s="66"/>
      <c r="G501" s="66"/>
      <c r="H501" s="66"/>
      <c r="I501" s="54">
        <v>0</v>
      </c>
      <c r="J501" s="51"/>
      <c r="K501" s="30"/>
      <c r="L501" s="29">
        <f>M501+AD501</f>
        <v>0</v>
      </c>
      <c r="M501" s="30">
        <f>N501+O501+V501</f>
        <v>0</v>
      </c>
      <c r="N501" s="30">
        <f>I501*E500</f>
        <v>0</v>
      </c>
      <c r="O501" s="30">
        <f>I501*F500</f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f t="shared" ref="U501" si="1173">O501</f>
        <v>0</v>
      </c>
      <c r="V501" s="30">
        <f>I501*G500</f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f t="shared" ref="AB501" si="1174">V501</f>
        <v>0</v>
      </c>
      <c r="AC501" s="30">
        <f t="shared" ref="AC501" si="1175">I501*H500</f>
        <v>0</v>
      </c>
      <c r="AD501" s="30">
        <f t="shared" ref="AD501" si="1176">AC501</f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0</v>
      </c>
      <c r="AM501" s="38">
        <v>0</v>
      </c>
    </row>
    <row r="502" spans="1:39" s="2" customFormat="1" ht="16.5" hidden="1" customHeight="1" thickBot="1" x14ac:dyDescent="0.25">
      <c r="A502" s="81"/>
      <c r="B502" s="35" t="s">
        <v>187</v>
      </c>
      <c r="C502" s="67"/>
      <c r="D502" s="67"/>
      <c r="E502" s="67"/>
      <c r="F502" s="67"/>
      <c r="G502" s="67"/>
      <c r="H502" s="67"/>
      <c r="I502" s="55"/>
      <c r="J502" s="52"/>
      <c r="K502" s="39"/>
      <c r="L502" s="59">
        <f>M502+AC502</f>
        <v>0</v>
      </c>
      <c r="M502" s="39">
        <f t="shared" ref="M502" si="1177">N502</f>
        <v>0</v>
      </c>
      <c r="N502" s="39">
        <f>I502*E500</f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  <c r="Z502" s="39">
        <v>0</v>
      </c>
      <c r="AA502" s="39">
        <v>0</v>
      </c>
      <c r="AB502" s="39">
        <v>0</v>
      </c>
      <c r="AC502" s="39">
        <v>0</v>
      </c>
      <c r="AD502" s="39">
        <v>0</v>
      </c>
      <c r="AE502" s="39">
        <v>0</v>
      </c>
      <c r="AF502" s="39">
        <v>0</v>
      </c>
      <c r="AG502" s="39">
        <v>0</v>
      </c>
      <c r="AH502" s="39">
        <v>0</v>
      </c>
      <c r="AI502" s="39">
        <v>0</v>
      </c>
      <c r="AJ502" s="39">
        <v>0</v>
      </c>
      <c r="AK502" s="39">
        <v>0</v>
      </c>
      <c r="AL502" s="39">
        <v>0</v>
      </c>
      <c r="AM502" s="41">
        <v>0</v>
      </c>
    </row>
    <row r="503" spans="1:39" s="3" customFormat="1" ht="31.5" hidden="1" customHeight="1" x14ac:dyDescent="0.2">
      <c r="A503" s="79">
        <v>157</v>
      </c>
      <c r="B503" s="34" t="s">
        <v>166</v>
      </c>
      <c r="C503" s="65">
        <f>D503+H503</f>
        <v>75318.28</v>
      </c>
      <c r="D503" s="65">
        <f>E503+F503+G503</f>
        <v>53618.28</v>
      </c>
      <c r="E503" s="65">
        <v>38281.01</v>
      </c>
      <c r="F503" s="65">
        <v>6665.13</v>
      </c>
      <c r="G503" s="65">
        <v>8672.14</v>
      </c>
      <c r="H503" s="65">
        <v>21700</v>
      </c>
      <c r="I503" s="53">
        <f t="shared" si="1134"/>
        <v>0</v>
      </c>
      <c r="J503" s="50">
        <f t="shared" si="1134"/>
        <v>0</v>
      </c>
      <c r="K503" s="36">
        <f t="shared" si="1134"/>
        <v>0</v>
      </c>
      <c r="L503" s="36">
        <f t="shared" si="1142"/>
        <v>0</v>
      </c>
      <c r="M503" s="36">
        <f t="shared" si="1142"/>
        <v>0</v>
      </c>
      <c r="N503" s="36">
        <f t="shared" si="1142"/>
        <v>0</v>
      </c>
      <c r="O503" s="36">
        <f t="shared" si="1142"/>
        <v>0</v>
      </c>
      <c r="P503" s="36">
        <f t="shared" si="1142"/>
        <v>0</v>
      </c>
      <c r="Q503" s="36">
        <f t="shared" si="1142"/>
        <v>0</v>
      </c>
      <c r="R503" s="36">
        <f t="shared" si="1142"/>
        <v>0</v>
      </c>
      <c r="S503" s="36">
        <f t="shared" si="1142"/>
        <v>0</v>
      </c>
      <c r="T503" s="36">
        <f t="shared" si="1142"/>
        <v>0</v>
      </c>
      <c r="U503" s="36">
        <f t="shared" si="1142"/>
        <v>0</v>
      </c>
      <c r="V503" s="36">
        <f t="shared" si="1142"/>
        <v>0</v>
      </c>
      <c r="W503" s="36">
        <f t="shared" si="1142"/>
        <v>0</v>
      </c>
      <c r="X503" s="36">
        <f t="shared" si="1142"/>
        <v>0</v>
      </c>
      <c r="Y503" s="36">
        <f t="shared" si="1142"/>
        <v>0</v>
      </c>
      <c r="Z503" s="36">
        <f t="shared" ref="Z503:AC503" si="1178">Z504+Z505</f>
        <v>0</v>
      </c>
      <c r="AA503" s="36">
        <f t="shared" si="1178"/>
        <v>0</v>
      </c>
      <c r="AB503" s="36">
        <f t="shared" si="1178"/>
        <v>0</v>
      </c>
      <c r="AC503" s="36">
        <f t="shared" si="1178"/>
        <v>0</v>
      </c>
      <c r="AD503" s="36">
        <f t="shared" ref="AD503" si="1179">AD504+AD505</f>
        <v>0</v>
      </c>
      <c r="AE503" s="36">
        <f t="shared" si="1142"/>
        <v>0</v>
      </c>
      <c r="AF503" s="36">
        <f t="shared" si="1142"/>
        <v>0</v>
      </c>
      <c r="AG503" s="36">
        <f t="shared" si="1142"/>
        <v>0</v>
      </c>
      <c r="AH503" s="36">
        <f t="shared" si="1142"/>
        <v>0</v>
      </c>
      <c r="AI503" s="36">
        <f t="shared" si="1142"/>
        <v>0</v>
      </c>
      <c r="AJ503" s="36">
        <f t="shared" ref="AJ503" si="1180">AJ504+AJ505</f>
        <v>0</v>
      </c>
      <c r="AK503" s="36">
        <f t="shared" si="1142"/>
        <v>0</v>
      </c>
      <c r="AL503" s="36">
        <f t="shared" si="1142"/>
        <v>0</v>
      </c>
      <c r="AM503" s="37">
        <f t="shared" si="1142"/>
        <v>0</v>
      </c>
    </row>
    <row r="504" spans="1:39" s="2" customFormat="1" ht="15.75" hidden="1" customHeight="1" x14ac:dyDescent="0.2">
      <c r="A504" s="80"/>
      <c r="B504" s="31" t="s">
        <v>190</v>
      </c>
      <c r="C504" s="66"/>
      <c r="D504" s="66"/>
      <c r="E504" s="66"/>
      <c r="F504" s="66"/>
      <c r="G504" s="66"/>
      <c r="H504" s="66"/>
      <c r="I504" s="54">
        <v>0</v>
      </c>
      <c r="J504" s="51"/>
      <c r="K504" s="30"/>
      <c r="L504" s="29">
        <f>M504+AD504</f>
        <v>0</v>
      </c>
      <c r="M504" s="30">
        <f>N504+O504+V504</f>
        <v>0</v>
      </c>
      <c r="N504" s="30">
        <f>I504*E503</f>
        <v>0</v>
      </c>
      <c r="O504" s="30">
        <f>I504*F503</f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f t="shared" ref="U504" si="1181">O504</f>
        <v>0</v>
      </c>
      <c r="V504" s="30">
        <f>I504*G503</f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f t="shared" ref="AB504" si="1182">V504</f>
        <v>0</v>
      </c>
      <c r="AC504" s="30">
        <f t="shared" ref="AC504" si="1183">I504*H503</f>
        <v>0</v>
      </c>
      <c r="AD504" s="30">
        <f t="shared" ref="AD504" si="1184">AC504</f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8">
        <v>0</v>
      </c>
    </row>
    <row r="505" spans="1:39" s="2" customFormat="1" ht="16.5" hidden="1" customHeight="1" thickBot="1" x14ac:dyDescent="0.25">
      <c r="A505" s="81"/>
      <c r="B505" s="35" t="s">
        <v>187</v>
      </c>
      <c r="C505" s="67"/>
      <c r="D505" s="67"/>
      <c r="E505" s="67"/>
      <c r="F505" s="67"/>
      <c r="G505" s="67"/>
      <c r="H505" s="67"/>
      <c r="I505" s="55"/>
      <c r="J505" s="52"/>
      <c r="K505" s="39"/>
      <c r="L505" s="59">
        <f>M505+AC505</f>
        <v>0</v>
      </c>
      <c r="M505" s="39">
        <f t="shared" ref="M505" si="1185">N505</f>
        <v>0</v>
      </c>
      <c r="N505" s="39">
        <f>I505*E503</f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39">
        <v>0</v>
      </c>
      <c r="Z505" s="39">
        <v>0</v>
      </c>
      <c r="AA505" s="39">
        <v>0</v>
      </c>
      <c r="AB505" s="39">
        <v>0</v>
      </c>
      <c r="AC505" s="39">
        <v>0</v>
      </c>
      <c r="AD505" s="39">
        <v>0</v>
      </c>
      <c r="AE505" s="39">
        <v>0</v>
      </c>
      <c r="AF505" s="39">
        <v>0</v>
      </c>
      <c r="AG505" s="39">
        <v>0</v>
      </c>
      <c r="AH505" s="39">
        <v>0</v>
      </c>
      <c r="AI505" s="39">
        <v>0</v>
      </c>
      <c r="AJ505" s="39">
        <v>0</v>
      </c>
      <c r="AK505" s="39">
        <v>0</v>
      </c>
      <c r="AL505" s="39">
        <v>0</v>
      </c>
      <c r="AM505" s="41">
        <v>0</v>
      </c>
    </row>
    <row r="506" spans="1:39" s="3" customFormat="1" ht="31.5" hidden="1" customHeight="1" x14ac:dyDescent="0.2">
      <c r="A506" s="79">
        <v>158</v>
      </c>
      <c r="B506" s="34" t="s">
        <v>167</v>
      </c>
      <c r="C506" s="65">
        <f>D506+H506</f>
        <v>91904.609999999986</v>
      </c>
      <c r="D506" s="65">
        <f>E506+F506+G506</f>
        <v>46832.289999999994</v>
      </c>
      <c r="E506" s="65">
        <v>30949.51</v>
      </c>
      <c r="F506" s="65">
        <v>12563.97</v>
      </c>
      <c r="G506" s="65">
        <v>3318.81</v>
      </c>
      <c r="H506" s="65">
        <v>45072.32</v>
      </c>
      <c r="I506" s="53">
        <f t="shared" si="1134"/>
        <v>0</v>
      </c>
      <c r="J506" s="50">
        <f t="shared" si="1134"/>
        <v>0</v>
      </c>
      <c r="K506" s="36">
        <f t="shared" si="1134"/>
        <v>0</v>
      </c>
      <c r="L506" s="36">
        <f t="shared" ref="L506:AM521" si="1186">L507+L508</f>
        <v>0</v>
      </c>
      <c r="M506" s="36">
        <f t="shared" si="1186"/>
        <v>0</v>
      </c>
      <c r="N506" s="36">
        <f t="shared" si="1186"/>
        <v>0</v>
      </c>
      <c r="O506" s="36">
        <f t="shared" si="1186"/>
        <v>0</v>
      </c>
      <c r="P506" s="36">
        <f t="shared" si="1186"/>
        <v>0</v>
      </c>
      <c r="Q506" s="36">
        <f t="shared" si="1186"/>
        <v>0</v>
      </c>
      <c r="R506" s="36">
        <f t="shared" si="1186"/>
        <v>0</v>
      </c>
      <c r="S506" s="36">
        <f t="shared" si="1186"/>
        <v>0</v>
      </c>
      <c r="T506" s="36">
        <f t="shared" si="1186"/>
        <v>0</v>
      </c>
      <c r="U506" s="36">
        <f t="shared" si="1186"/>
        <v>0</v>
      </c>
      <c r="V506" s="36">
        <f t="shared" si="1186"/>
        <v>0</v>
      </c>
      <c r="W506" s="36">
        <f t="shared" si="1186"/>
        <v>0</v>
      </c>
      <c r="X506" s="36">
        <f t="shared" si="1186"/>
        <v>0</v>
      </c>
      <c r="Y506" s="36">
        <f t="shared" si="1186"/>
        <v>0</v>
      </c>
      <c r="Z506" s="36">
        <f t="shared" si="1186"/>
        <v>0</v>
      </c>
      <c r="AA506" s="36">
        <f t="shared" si="1186"/>
        <v>0</v>
      </c>
      <c r="AB506" s="36">
        <f t="shared" si="1186"/>
        <v>0</v>
      </c>
      <c r="AC506" s="36">
        <f t="shared" si="1186"/>
        <v>0</v>
      </c>
      <c r="AD506" s="36">
        <f t="shared" ref="AD506" si="1187">AD507+AD508</f>
        <v>0</v>
      </c>
      <c r="AE506" s="36">
        <f t="shared" si="1186"/>
        <v>0</v>
      </c>
      <c r="AF506" s="36">
        <f t="shared" si="1186"/>
        <v>0</v>
      </c>
      <c r="AG506" s="36">
        <f t="shared" si="1186"/>
        <v>0</v>
      </c>
      <c r="AH506" s="36">
        <f t="shared" si="1186"/>
        <v>0</v>
      </c>
      <c r="AI506" s="36">
        <f t="shared" si="1186"/>
        <v>0</v>
      </c>
      <c r="AJ506" s="36">
        <f t="shared" ref="AJ506" si="1188">AJ507+AJ508</f>
        <v>0</v>
      </c>
      <c r="AK506" s="36">
        <f t="shared" si="1186"/>
        <v>0</v>
      </c>
      <c r="AL506" s="36">
        <f t="shared" si="1186"/>
        <v>0</v>
      </c>
      <c r="AM506" s="37">
        <f t="shared" si="1186"/>
        <v>0</v>
      </c>
    </row>
    <row r="507" spans="1:39" s="2" customFormat="1" ht="15.75" hidden="1" customHeight="1" x14ac:dyDescent="0.2">
      <c r="A507" s="80"/>
      <c r="B507" s="31" t="s">
        <v>190</v>
      </c>
      <c r="C507" s="66"/>
      <c r="D507" s="66"/>
      <c r="E507" s="66"/>
      <c r="F507" s="66"/>
      <c r="G507" s="66"/>
      <c r="H507" s="66"/>
      <c r="I507" s="54">
        <v>0</v>
      </c>
      <c r="J507" s="51"/>
      <c r="K507" s="30"/>
      <c r="L507" s="29">
        <f>M507+AD507</f>
        <v>0</v>
      </c>
      <c r="M507" s="30">
        <f>N507+O507+V507</f>
        <v>0</v>
      </c>
      <c r="N507" s="30">
        <f>I507*E506</f>
        <v>0</v>
      </c>
      <c r="O507" s="30">
        <f>I507*F506</f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f t="shared" ref="U507" si="1189">O507</f>
        <v>0</v>
      </c>
      <c r="V507" s="30">
        <f>I507*G506</f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f t="shared" ref="AB507" si="1190">V507</f>
        <v>0</v>
      </c>
      <c r="AC507" s="30">
        <f t="shared" ref="AC507" si="1191">I507*H506</f>
        <v>0</v>
      </c>
      <c r="AD507" s="30">
        <f t="shared" ref="AD507" si="1192">AC507</f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8">
        <v>0</v>
      </c>
    </row>
    <row r="508" spans="1:39" s="2" customFormat="1" ht="16.5" hidden="1" customHeight="1" thickBot="1" x14ac:dyDescent="0.25">
      <c r="A508" s="81"/>
      <c r="B508" s="35" t="s">
        <v>187</v>
      </c>
      <c r="C508" s="67"/>
      <c r="D508" s="67"/>
      <c r="E508" s="67"/>
      <c r="F508" s="67"/>
      <c r="G508" s="67"/>
      <c r="H508" s="67"/>
      <c r="I508" s="55"/>
      <c r="J508" s="52"/>
      <c r="K508" s="39"/>
      <c r="L508" s="59">
        <f>M508+AC508</f>
        <v>0</v>
      </c>
      <c r="M508" s="39">
        <f t="shared" ref="M508" si="1193">N508</f>
        <v>0</v>
      </c>
      <c r="N508" s="39">
        <f>I508*E506</f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41">
        <v>0</v>
      </c>
    </row>
    <row r="509" spans="1:39" s="3" customFormat="1" ht="63" hidden="1" customHeight="1" x14ac:dyDescent="0.2">
      <c r="A509" s="79">
        <v>159</v>
      </c>
      <c r="B509" s="34" t="s">
        <v>168</v>
      </c>
      <c r="C509" s="65">
        <f>D509+H509</f>
        <v>91870.34</v>
      </c>
      <c r="D509" s="65">
        <f>E509+F509+G509</f>
        <v>46798.02</v>
      </c>
      <c r="E509" s="65">
        <v>30949.51</v>
      </c>
      <c r="F509" s="65">
        <v>12529.7</v>
      </c>
      <c r="G509" s="65">
        <v>3318.81</v>
      </c>
      <c r="H509" s="65">
        <v>45072.32</v>
      </c>
      <c r="I509" s="53">
        <f t="shared" si="1134"/>
        <v>0</v>
      </c>
      <c r="J509" s="50">
        <f t="shared" si="1134"/>
        <v>0</v>
      </c>
      <c r="K509" s="36">
        <f t="shared" si="1134"/>
        <v>0</v>
      </c>
      <c r="L509" s="36">
        <f t="shared" si="1186"/>
        <v>0</v>
      </c>
      <c r="M509" s="36">
        <f t="shared" si="1186"/>
        <v>0</v>
      </c>
      <c r="N509" s="36">
        <f t="shared" si="1186"/>
        <v>0</v>
      </c>
      <c r="O509" s="36">
        <f t="shared" si="1186"/>
        <v>0</v>
      </c>
      <c r="P509" s="36">
        <f t="shared" si="1186"/>
        <v>0</v>
      </c>
      <c r="Q509" s="36">
        <f t="shared" si="1186"/>
        <v>0</v>
      </c>
      <c r="R509" s="36">
        <f t="shared" si="1186"/>
        <v>0</v>
      </c>
      <c r="S509" s="36">
        <f t="shared" si="1186"/>
        <v>0</v>
      </c>
      <c r="T509" s="36">
        <f t="shared" si="1186"/>
        <v>0</v>
      </c>
      <c r="U509" s="36">
        <f t="shared" si="1186"/>
        <v>0</v>
      </c>
      <c r="V509" s="36">
        <f t="shared" si="1186"/>
        <v>0</v>
      </c>
      <c r="W509" s="36">
        <f t="shared" si="1186"/>
        <v>0</v>
      </c>
      <c r="X509" s="36">
        <f t="shared" si="1186"/>
        <v>0</v>
      </c>
      <c r="Y509" s="36">
        <f t="shared" si="1186"/>
        <v>0</v>
      </c>
      <c r="Z509" s="36">
        <f t="shared" si="1186"/>
        <v>0</v>
      </c>
      <c r="AA509" s="36">
        <f t="shared" si="1186"/>
        <v>0</v>
      </c>
      <c r="AB509" s="36">
        <f t="shared" si="1186"/>
        <v>0</v>
      </c>
      <c r="AC509" s="36">
        <f t="shared" si="1186"/>
        <v>0</v>
      </c>
      <c r="AD509" s="36">
        <f t="shared" ref="AD509" si="1194">AD510+AD511</f>
        <v>0</v>
      </c>
      <c r="AE509" s="36">
        <f t="shared" si="1186"/>
        <v>0</v>
      </c>
      <c r="AF509" s="36">
        <f t="shared" si="1186"/>
        <v>0</v>
      </c>
      <c r="AG509" s="36">
        <f t="shared" si="1186"/>
        <v>0</v>
      </c>
      <c r="AH509" s="36">
        <f t="shared" si="1186"/>
        <v>0</v>
      </c>
      <c r="AI509" s="36">
        <f t="shared" si="1186"/>
        <v>0</v>
      </c>
      <c r="AJ509" s="36">
        <f t="shared" ref="AJ509" si="1195">AJ510+AJ511</f>
        <v>0</v>
      </c>
      <c r="AK509" s="36">
        <f t="shared" si="1186"/>
        <v>0</v>
      </c>
      <c r="AL509" s="36">
        <f t="shared" si="1186"/>
        <v>0</v>
      </c>
      <c r="AM509" s="37">
        <f t="shared" si="1186"/>
        <v>0</v>
      </c>
    </row>
    <row r="510" spans="1:39" s="2" customFormat="1" ht="15.75" hidden="1" customHeight="1" x14ac:dyDescent="0.2">
      <c r="A510" s="80"/>
      <c r="B510" s="31" t="s">
        <v>190</v>
      </c>
      <c r="C510" s="66"/>
      <c r="D510" s="66"/>
      <c r="E510" s="66"/>
      <c r="F510" s="66"/>
      <c r="G510" s="66"/>
      <c r="H510" s="66"/>
      <c r="I510" s="54">
        <v>0</v>
      </c>
      <c r="J510" s="51"/>
      <c r="K510" s="30"/>
      <c r="L510" s="29">
        <f>M510+AD510</f>
        <v>0</v>
      </c>
      <c r="M510" s="30">
        <f>N510+O510+V510</f>
        <v>0</v>
      </c>
      <c r="N510" s="30">
        <f>I510*E509</f>
        <v>0</v>
      </c>
      <c r="O510" s="30">
        <f>I510*F509</f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f t="shared" ref="U510" si="1196">O510</f>
        <v>0</v>
      </c>
      <c r="V510" s="30">
        <f>I510*G509</f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f t="shared" ref="AB510" si="1197">V510</f>
        <v>0</v>
      </c>
      <c r="AC510" s="30">
        <f t="shared" ref="AC510" si="1198">I510*H509</f>
        <v>0</v>
      </c>
      <c r="AD510" s="30">
        <f t="shared" ref="AD510" si="1199">AC510</f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8">
        <v>0</v>
      </c>
    </row>
    <row r="511" spans="1:39" s="2" customFormat="1" ht="16.5" hidden="1" customHeight="1" thickBot="1" x14ac:dyDescent="0.25">
      <c r="A511" s="81"/>
      <c r="B511" s="35" t="s">
        <v>187</v>
      </c>
      <c r="C511" s="67"/>
      <c r="D511" s="67"/>
      <c r="E511" s="67"/>
      <c r="F511" s="67"/>
      <c r="G511" s="67"/>
      <c r="H511" s="67"/>
      <c r="I511" s="55"/>
      <c r="J511" s="52"/>
      <c r="K511" s="39"/>
      <c r="L511" s="59">
        <f>M511+AC511</f>
        <v>0</v>
      </c>
      <c r="M511" s="39">
        <f t="shared" ref="M511" si="1200">N511</f>
        <v>0</v>
      </c>
      <c r="N511" s="39">
        <f>I511*E509</f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39">
        <v>0</v>
      </c>
      <c r="Z511" s="39">
        <v>0</v>
      </c>
      <c r="AA511" s="39">
        <v>0</v>
      </c>
      <c r="AB511" s="39">
        <v>0</v>
      </c>
      <c r="AC511" s="39">
        <v>0</v>
      </c>
      <c r="AD511" s="39">
        <v>0</v>
      </c>
      <c r="AE511" s="39">
        <v>0</v>
      </c>
      <c r="AF511" s="39">
        <v>0</v>
      </c>
      <c r="AG511" s="39">
        <v>0</v>
      </c>
      <c r="AH511" s="39">
        <v>0</v>
      </c>
      <c r="AI511" s="39">
        <v>0</v>
      </c>
      <c r="AJ511" s="39">
        <v>0</v>
      </c>
      <c r="AK511" s="39">
        <v>0</v>
      </c>
      <c r="AL511" s="39">
        <v>0</v>
      </c>
      <c r="AM511" s="41">
        <v>0</v>
      </c>
    </row>
    <row r="512" spans="1:39" s="3" customFormat="1" ht="47.25" hidden="1" customHeight="1" x14ac:dyDescent="0.2">
      <c r="A512" s="79">
        <v>160</v>
      </c>
      <c r="B512" s="34" t="s">
        <v>169</v>
      </c>
      <c r="C512" s="65">
        <f>D512+H512</f>
        <v>92064.22</v>
      </c>
      <c r="D512" s="65">
        <f>E512+F512+G512</f>
        <v>46992.22</v>
      </c>
      <c r="E512" s="65">
        <v>30949.51</v>
      </c>
      <c r="F512" s="65">
        <v>12723.57</v>
      </c>
      <c r="G512" s="65">
        <v>3319.14</v>
      </c>
      <c r="H512" s="65">
        <v>45072</v>
      </c>
      <c r="I512" s="53">
        <f t="shared" si="1134"/>
        <v>0</v>
      </c>
      <c r="J512" s="50">
        <f t="shared" si="1134"/>
        <v>0</v>
      </c>
      <c r="K512" s="36">
        <f t="shared" si="1134"/>
        <v>0</v>
      </c>
      <c r="L512" s="36">
        <f t="shared" si="1186"/>
        <v>0</v>
      </c>
      <c r="M512" s="36">
        <f t="shared" si="1186"/>
        <v>0</v>
      </c>
      <c r="N512" s="36">
        <f t="shared" si="1186"/>
        <v>0</v>
      </c>
      <c r="O512" s="36">
        <f t="shared" si="1186"/>
        <v>0</v>
      </c>
      <c r="P512" s="36">
        <f t="shared" si="1186"/>
        <v>0</v>
      </c>
      <c r="Q512" s="36">
        <f t="shared" si="1186"/>
        <v>0</v>
      </c>
      <c r="R512" s="36">
        <f t="shared" si="1186"/>
        <v>0</v>
      </c>
      <c r="S512" s="36">
        <f t="shared" si="1186"/>
        <v>0</v>
      </c>
      <c r="T512" s="36">
        <f t="shared" si="1186"/>
        <v>0</v>
      </c>
      <c r="U512" s="36">
        <f t="shared" si="1186"/>
        <v>0</v>
      </c>
      <c r="V512" s="36">
        <f t="shared" si="1186"/>
        <v>0</v>
      </c>
      <c r="W512" s="36">
        <f t="shared" si="1186"/>
        <v>0</v>
      </c>
      <c r="X512" s="36">
        <f t="shared" si="1186"/>
        <v>0</v>
      </c>
      <c r="Y512" s="36">
        <f t="shared" si="1186"/>
        <v>0</v>
      </c>
      <c r="Z512" s="36">
        <f t="shared" si="1186"/>
        <v>0</v>
      </c>
      <c r="AA512" s="36">
        <f t="shared" si="1186"/>
        <v>0</v>
      </c>
      <c r="AB512" s="36">
        <f t="shared" si="1186"/>
        <v>0</v>
      </c>
      <c r="AC512" s="36">
        <f t="shared" si="1186"/>
        <v>0</v>
      </c>
      <c r="AD512" s="36">
        <f t="shared" ref="AD512" si="1201">AD513+AD514</f>
        <v>0</v>
      </c>
      <c r="AE512" s="36">
        <f t="shared" si="1186"/>
        <v>0</v>
      </c>
      <c r="AF512" s="36">
        <f t="shared" si="1186"/>
        <v>0</v>
      </c>
      <c r="AG512" s="36">
        <f t="shared" si="1186"/>
        <v>0</v>
      </c>
      <c r="AH512" s="36">
        <f t="shared" si="1186"/>
        <v>0</v>
      </c>
      <c r="AI512" s="36">
        <f t="shared" si="1186"/>
        <v>0</v>
      </c>
      <c r="AJ512" s="36">
        <f t="shared" ref="AJ512" si="1202">AJ513+AJ514</f>
        <v>0</v>
      </c>
      <c r="AK512" s="36">
        <f t="shared" si="1186"/>
        <v>0</v>
      </c>
      <c r="AL512" s="36">
        <f t="shared" si="1186"/>
        <v>0</v>
      </c>
      <c r="AM512" s="37">
        <f t="shared" si="1186"/>
        <v>0</v>
      </c>
    </row>
    <row r="513" spans="1:39" s="2" customFormat="1" ht="15.75" hidden="1" customHeight="1" x14ac:dyDescent="0.2">
      <c r="A513" s="80"/>
      <c r="B513" s="31" t="s">
        <v>190</v>
      </c>
      <c r="C513" s="66"/>
      <c r="D513" s="66"/>
      <c r="E513" s="66"/>
      <c r="F513" s="66"/>
      <c r="G513" s="66"/>
      <c r="H513" s="66"/>
      <c r="I513" s="54">
        <v>0</v>
      </c>
      <c r="J513" s="51"/>
      <c r="K513" s="30"/>
      <c r="L513" s="29">
        <f>M513+AD513</f>
        <v>0</v>
      </c>
      <c r="M513" s="30">
        <f>N513+O513+V513</f>
        <v>0</v>
      </c>
      <c r="N513" s="30">
        <f>I513*E512</f>
        <v>0</v>
      </c>
      <c r="O513" s="30">
        <f>I513*F512</f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f t="shared" ref="U513" si="1203">O513</f>
        <v>0</v>
      </c>
      <c r="V513" s="30">
        <f>I513*G512</f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f t="shared" ref="AB513" si="1204">V513</f>
        <v>0</v>
      </c>
      <c r="AC513" s="30">
        <f t="shared" ref="AC513" si="1205">I513*H512</f>
        <v>0</v>
      </c>
      <c r="AD513" s="30">
        <f t="shared" ref="AD513" si="1206">AC513</f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8">
        <v>0</v>
      </c>
    </row>
    <row r="514" spans="1:39" s="2" customFormat="1" ht="16.5" hidden="1" customHeight="1" thickBot="1" x14ac:dyDescent="0.25">
      <c r="A514" s="81"/>
      <c r="B514" s="35" t="s">
        <v>187</v>
      </c>
      <c r="C514" s="67"/>
      <c r="D514" s="67"/>
      <c r="E514" s="67"/>
      <c r="F514" s="67"/>
      <c r="G514" s="67"/>
      <c r="H514" s="67"/>
      <c r="I514" s="55"/>
      <c r="J514" s="52"/>
      <c r="K514" s="39"/>
      <c r="L514" s="59">
        <f>M514+AC514</f>
        <v>0</v>
      </c>
      <c r="M514" s="39">
        <f t="shared" ref="M514" si="1207">N514</f>
        <v>0</v>
      </c>
      <c r="N514" s="39">
        <f>I514*E512</f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  <c r="W514" s="39">
        <v>0</v>
      </c>
      <c r="X514" s="39">
        <v>0</v>
      </c>
      <c r="Y514" s="39">
        <v>0</v>
      </c>
      <c r="Z514" s="39">
        <v>0</v>
      </c>
      <c r="AA514" s="39">
        <v>0</v>
      </c>
      <c r="AB514" s="39">
        <v>0</v>
      </c>
      <c r="AC514" s="39">
        <v>0</v>
      </c>
      <c r="AD514" s="39">
        <v>0</v>
      </c>
      <c r="AE514" s="39">
        <v>0</v>
      </c>
      <c r="AF514" s="39">
        <v>0</v>
      </c>
      <c r="AG514" s="39">
        <v>0</v>
      </c>
      <c r="AH514" s="39">
        <v>0</v>
      </c>
      <c r="AI514" s="39">
        <v>0</v>
      </c>
      <c r="AJ514" s="39">
        <v>0</v>
      </c>
      <c r="AK514" s="39">
        <v>0</v>
      </c>
      <c r="AL514" s="39">
        <v>0</v>
      </c>
      <c r="AM514" s="41">
        <v>0</v>
      </c>
    </row>
    <row r="515" spans="1:39" s="3" customFormat="1" ht="47.25" hidden="1" customHeight="1" x14ac:dyDescent="0.2">
      <c r="A515" s="79">
        <v>161</v>
      </c>
      <c r="B515" s="34" t="s">
        <v>170</v>
      </c>
      <c r="C515" s="65">
        <f>D515+H515</f>
        <v>91856.4</v>
      </c>
      <c r="D515" s="65">
        <f>E515+F515+G515</f>
        <v>46784.399999999994</v>
      </c>
      <c r="E515" s="65">
        <v>30949.51</v>
      </c>
      <c r="F515" s="65">
        <v>12515.75</v>
      </c>
      <c r="G515" s="65">
        <v>3319.14</v>
      </c>
      <c r="H515" s="65">
        <v>45072</v>
      </c>
      <c r="I515" s="53">
        <f t="shared" si="1134"/>
        <v>0</v>
      </c>
      <c r="J515" s="50">
        <f t="shared" si="1134"/>
        <v>0</v>
      </c>
      <c r="K515" s="36">
        <f t="shared" si="1134"/>
        <v>0</v>
      </c>
      <c r="L515" s="36">
        <f t="shared" si="1186"/>
        <v>0</v>
      </c>
      <c r="M515" s="36">
        <f t="shared" si="1186"/>
        <v>0</v>
      </c>
      <c r="N515" s="36">
        <f t="shared" si="1186"/>
        <v>0</v>
      </c>
      <c r="O515" s="36">
        <f t="shared" si="1186"/>
        <v>0</v>
      </c>
      <c r="P515" s="36">
        <f t="shared" si="1186"/>
        <v>0</v>
      </c>
      <c r="Q515" s="36">
        <f t="shared" si="1186"/>
        <v>0</v>
      </c>
      <c r="R515" s="36">
        <f t="shared" si="1186"/>
        <v>0</v>
      </c>
      <c r="S515" s="36">
        <f t="shared" si="1186"/>
        <v>0</v>
      </c>
      <c r="T515" s="36">
        <f t="shared" si="1186"/>
        <v>0</v>
      </c>
      <c r="U515" s="36">
        <f t="shared" si="1186"/>
        <v>0</v>
      </c>
      <c r="V515" s="36">
        <f t="shared" si="1186"/>
        <v>0</v>
      </c>
      <c r="W515" s="36">
        <f t="shared" si="1186"/>
        <v>0</v>
      </c>
      <c r="X515" s="36">
        <f t="shared" si="1186"/>
        <v>0</v>
      </c>
      <c r="Y515" s="36">
        <f t="shared" si="1186"/>
        <v>0</v>
      </c>
      <c r="Z515" s="36">
        <f t="shared" si="1186"/>
        <v>0</v>
      </c>
      <c r="AA515" s="36">
        <f t="shared" si="1186"/>
        <v>0</v>
      </c>
      <c r="AB515" s="36">
        <f t="shared" si="1186"/>
        <v>0</v>
      </c>
      <c r="AC515" s="36">
        <f t="shared" si="1186"/>
        <v>0</v>
      </c>
      <c r="AD515" s="36">
        <f t="shared" ref="AD515" si="1208">AD516+AD517</f>
        <v>0</v>
      </c>
      <c r="AE515" s="36">
        <f t="shared" si="1186"/>
        <v>0</v>
      </c>
      <c r="AF515" s="36">
        <f t="shared" si="1186"/>
        <v>0</v>
      </c>
      <c r="AG515" s="36">
        <f t="shared" si="1186"/>
        <v>0</v>
      </c>
      <c r="AH515" s="36">
        <f t="shared" si="1186"/>
        <v>0</v>
      </c>
      <c r="AI515" s="36">
        <f t="shared" si="1186"/>
        <v>0</v>
      </c>
      <c r="AJ515" s="36">
        <f t="shared" ref="AJ515" si="1209">AJ516+AJ517</f>
        <v>0</v>
      </c>
      <c r="AK515" s="36">
        <f t="shared" si="1186"/>
        <v>0</v>
      </c>
      <c r="AL515" s="36">
        <f t="shared" si="1186"/>
        <v>0</v>
      </c>
      <c r="AM515" s="37">
        <f t="shared" si="1186"/>
        <v>0</v>
      </c>
    </row>
    <row r="516" spans="1:39" s="2" customFormat="1" ht="15.75" hidden="1" customHeight="1" x14ac:dyDescent="0.2">
      <c r="A516" s="80"/>
      <c r="B516" s="31" t="s">
        <v>190</v>
      </c>
      <c r="C516" s="66"/>
      <c r="D516" s="66"/>
      <c r="E516" s="66"/>
      <c r="F516" s="66"/>
      <c r="G516" s="66"/>
      <c r="H516" s="66"/>
      <c r="I516" s="54">
        <v>0</v>
      </c>
      <c r="J516" s="51"/>
      <c r="K516" s="30"/>
      <c r="L516" s="29">
        <f>M516+AD516</f>
        <v>0</v>
      </c>
      <c r="M516" s="30">
        <f>N516+O516+V516</f>
        <v>0</v>
      </c>
      <c r="N516" s="30">
        <f>I516*E515</f>
        <v>0</v>
      </c>
      <c r="O516" s="30">
        <f>I516*F515</f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>
        <f t="shared" ref="U516" si="1210">O516</f>
        <v>0</v>
      </c>
      <c r="V516" s="30">
        <f>I516*G515</f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f t="shared" ref="AB516" si="1211">V516</f>
        <v>0</v>
      </c>
      <c r="AC516" s="30">
        <f t="shared" ref="AC516" si="1212">I516*H515</f>
        <v>0</v>
      </c>
      <c r="AD516" s="30">
        <f t="shared" ref="AD516" si="1213">AC516</f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8">
        <v>0</v>
      </c>
    </row>
    <row r="517" spans="1:39" s="2" customFormat="1" ht="16.5" hidden="1" customHeight="1" thickBot="1" x14ac:dyDescent="0.25">
      <c r="A517" s="81"/>
      <c r="B517" s="35" t="s">
        <v>187</v>
      </c>
      <c r="C517" s="67"/>
      <c r="D517" s="67"/>
      <c r="E517" s="67"/>
      <c r="F517" s="67"/>
      <c r="G517" s="67"/>
      <c r="H517" s="67"/>
      <c r="I517" s="55"/>
      <c r="J517" s="52"/>
      <c r="K517" s="39"/>
      <c r="L517" s="59">
        <f>M517+AC517</f>
        <v>0</v>
      </c>
      <c r="M517" s="39">
        <f t="shared" ref="M517" si="1214">N517</f>
        <v>0</v>
      </c>
      <c r="N517" s="39">
        <f>I517*E515</f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39">
        <v>0</v>
      </c>
      <c r="V517" s="39">
        <v>0</v>
      </c>
      <c r="W517" s="39">
        <v>0</v>
      </c>
      <c r="X517" s="39">
        <v>0</v>
      </c>
      <c r="Y517" s="39">
        <v>0</v>
      </c>
      <c r="Z517" s="39">
        <v>0</v>
      </c>
      <c r="AA517" s="39">
        <v>0</v>
      </c>
      <c r="AB517" s="39">
        <v>0</v>
      </c>
      <c r="AC517" s="39">
        <v>0</v>
      </c>
      <c r="AD517" s="39">
        <v>0</v>
      </c>
      <c r="AE517" s="39">
        <v>0</v>
      </c>
      <c r="AF517" s="39">
        <v>0</v>
      </c>
      <c r="AG517" s="39">
        <v>0</v>
      </c>
      <c r="AH517" s="39">
        <v>0</v>
      </c>
      <c r="AI517" s="39">
        <v>0</v>
      </c>
      <c r="AJ517" s="39">
        <v>0</v>
      </c>
      <c r="AK517" s="39">
        <v>0</v>
      </c>
      <c r="AL517" s="39">
        <v>0</v>
      </c>
      <c r="AM517" s="41">
        <v>0</v>
      </c>
    </row>
    <row r="518" spans="1:39" s="3" customFormat="1" ht="63" hidden="1" customHeight="1" x14ac:dyDescent="0.2">
      <c r="A518" s="79">
        <v>162</v>
      </c>
      <c r="B518" s="34" t="s">
        <v>171</v>
      </c>
      <c r="C518" s="65">
        <f>D518+H518</f>
        <v>117532.95</v>
      </c>
      <c r="D518" s="65">
        <f>E518+F518+G518</f>
        <v>59478.57</v>
      </c>
      <c r="E518" s="65">
        <v>42944.61</v>
      </c>
      <c r="F518" s="65">
        <v>12959.95</v>
      </c>
      <c r="G518" s="65">
        <v>3574.01</v>
      </c>
      <c r="H518" s="65">
        <v>58054.38</v>
      </c>
      <c r="I518" s="53">
        <f t="shared" si="1134"/>
        <v>0</v>
      </c>
      <c r="J518" s="50">
        <f t="shared" si="1134"/>
        <v>0</v>
      </c>
      <c r="K518" s="36">
        <f t="shared" si="1134"/>
        <v>0</v>
      </c>
      <c r="L518" s="36">
        <f t="shared" si="1186"/>
        <v>0</v>
      </c>
      <c r="M518" s="36">
        <f t="shared" si="1186"/>
        <v>0</v>
      </c>
      <c r="N518" s="36">
        <f t="shared" si="1186"/>
        <v>0</v>
      </c>
      <c r="O518" s="36">
        <f t="shared" si="1186"/>
        <v>0</v>
      </c>
      <c r="P518" s="36">
        <f t="shared" si="1186"/>
        <v>0</v>
      </c>
      <c r="Q518" s="36">
        <f t="shared" si="1186"/>
        <v>0</v>
      </c>
      <c r="R518" s="36">
        <f t="shared" si="1186"/>
        <v>0</v>
      </c>
      <c r="S518" s="36">
        <f t="shared" si="1186"/>
        <v>0</v>
      </c>
      <c r="T518" s="36">
        <f t="shared" si="1186"/>
        <v>0</v>
      </c>
      <c r="U518" s="36">
        <f t="shared" si="1186"/>
        <v>0</v>
      </c>
      <c r="V518" s="36">
        <f t="shared" si="1186"/>
        <v>0</v>
      </c>
      <c r="W518" s="36">
        <f t="shared" si="1186"/>
        <v>0</v>
      </c>
      <c r="X518" s="36">
        <f t="shared" si="1186"/>
        <v>0</v>
      </c>
      <c r="Y518" s="36">
        <f t="shared" si="1186"/>
        <v>0</v>
      </c>
      <c r="Z518" s="36">
        <f t="shared" si="1186"/>
        <v>0</v>
      </c>
      <c r="AA518" s="36">
        <f t="shared" si="1186"/>
        <v>0</v>
      </c>
      <c r="AB518" s="36">
        <f t="shared" si="1186"/>
        <v>0</v>
      </c>
      <c r="AC518" s="36">
        <f t="shared" si="1186"/>
        <v>0</v>
      </c>
      <c r="AD518" s="36">
        <f t="shared" ref="AD518" si="1215">AD519+AD520</f>
        <v>0</v>
      </c>
      <c r="AE518" s="36">
        <f t="shared" si="1186"/>
        <v>0</v>
      </c>
      <c r="AF518" s="36">
        <f t="shared" si="1186"/>
        <v>0</v>
      </c>
      <c r="AG518" s="36">
        <f t="shared" si="1186"/>
        <v>0</v>
      </c>
      <c r="AH518" s="36">
        <f t="shared" si="1186"/>
        <v>0</v>
      </c>
      <c r="AI518" s="36">
        <f t="shared" si="1186"/>
        <v>0</v>
      </c>
      <c r="AJ518" s="36">
        <f t="shared" ref="AJ518" si="1216">AJ519+AJ520</f>
        <v>0</v>
      </c>
      <c r="AK518" s="36">
        <f t="shared" si="1186"/>
        <v>0</v>
      </c>
      <c r="AL518" s="36">
        <f t="shared" si="1186"/>
        <v>0</v>
      </c>
      <c r="AM518" s="37">
        <f t="shared" si="1186"/>
        <v>0</v>
      </c>
    </row>
    <row r="519" spans="1:39" s="2" customFormat="1" ht="15.75" hidden="1" customHeight="1" x14ac:dyDescent="0.2">
      <c r="A519" s="80"/>
      <c r="B519" s="31" t="s">
        <v>190</v>
      </c>
      <c r="C519" s="66"/>
      <c r="D519" s="66"/>
      <c r="E519" s="66"/>
      <c r="F519" s="66"/>
      <c r="G519" s="66"/>
      <c r="H519" s="66"/>
      <c r="I519" s="54">
        <v>0</v>
      </c>
      <c r="J519" s="51"/>
      <c r="K519" s="30"/>
      <c r="L519" s="29">
        <f>M519+AD519</f>
        <v>0</v>
      </c>
      <c r="M519" s="30">
        <f>N519+O519+V519</f>
        <v>0</v>
      </c>
      <c r="N519" s="30">
        <f>I519*E518</f>
        <v>0</v>
      </c>
      <c r="O519" s="30">
        <f>I519*F518</f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f t="shared" ref="U519" si="1217">O519</f>
        <v>0</v>
      </c>
      <c r="V519" s="30">
        <f>I519*G518</f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f t="shared" ref="AB519" si="1218">V519</f>
        <v>0</v>
      </c>
      <c r="AC519" s="30">
        <f t="shared" ref="AC519" si="1219">I519*H518</f>
        <v>0</v>
      </c>
      <c r="AD519" s="30">
        <f t="shared" ref="AD519" si="1220">AC519</f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8">
        <v>0</v>
      </c>
    </row>
    <row r="520" spans="1:39" s="2" customFormat="1" ht="16.5" hidden="1" customHeight="1" thickBot="1" x14ac:dyDescent="0.25">
      <c r="A520" s="81"/>
      <c r="B520" s="35" t="s">
        <v>187</v>
      </c>
      <c r="C520" s="67"/>
      <c r="D520" s="67"/>
      <c r="E520" s="67"/>
      <c r="F520" s="67"/>
      <c r="G520" s="67"/>
      <c r="H520" s="67"/>
      <c r="I520" s="55"/>
      <c r="J520" s="52"/>
      <c r="K520" s="39"/>
      <c r="L520" s="59">
        <f>M520+AC520</f>
        <v>0</v>
      </c>
      <c r="M520" s="39">
        <f t="shared" ref="M520" si="1221">N520</f>
        <v>0</v>
      </c>
      <c r="N520" s="39">
        <f>I520*E518</f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39">
        <v>0</v>
      </c>
      <c r="V520" s="39">
        <v>0</v>
      </c>
      <c r="W520" s="39">
        <v>0</v>
      </c>
      <c r="X520" s="39">
        <v>0</v>
      </c>
      <c r="Y520" s="39">
        <v>0</v>
      </c>
      <c r="Z520" s="39">
        <v>0</v>
      </c>
      <c r="AA520" s="39">
        <v>0</v>
      </c>
      <c r="AB520" s="39">
        <v>0</v>
      </c>
      <c r="AC520" s="39">
        <v>0</v>
      </c>
      <c r="AD520" s="39">
        <v>0</v>
      </c>
      <c r="AE520" s="39">
        <v>0</v>
      </c>
      <c r="AF520" s="39">
        <v>0</v>
      </c>
      <c r="AG520" s="39">
        <v>0</v>
      </c>
      <c r="AH520" s="39">
        <v>0</v>
      </c>
      <c r="AI520" s="39">
        <v>0</v>
      </c>
      <c r="AJ520" s="39">
        <v>0</v>
      </c>
      <c r="AK520" s="39">
        <v>0</v>
      </c>
      <c r="AL520" s="39">
        <v>0</v>
      </c>
      <c r="AM520" s="41">
        <v>0</v>
      </c>
    </row>
    <row r="521" spans="1:39" s="3" customFormat="1" ht="47.25" x14ac:dyDescent="0.2">
      <c r="A521" s="79">
        <v>34</v>
      </c>
      <c r="B521" s="34" t="s">
        <v>172</v>
      </c>
      <c r="C521" s="65">
        <f>D521+H521</f>
        <v>167548.66</v>
      </c>
      <c r="D521" s="65">
        <f>E521+F521+G521</f>
        <v>103996.66</v>
      </c>
      <c r="E521" s="65">
        <v>61321.71</v>
      </c>
      <c r="F521" s="65">
        <v>26728.73</v>
      </c>
      <c r="G521" s="65">
        <v>15946.22</v>
      </c>
      <c r="H521" s="65">
        <v>63552</v>
      </c>
      <c r="I521" s="53">
        <f t="shared" si="1134"/>
        <v>1</v>
      </c>
      <c r="J521" s="50">
        <f t="shared" si="1134"/>
        <v>1</v>
      </c>
      <c r="K521" s="36">
        <f t="shared" si="1134"/>
        <v>0</v>
      </c>
      <c r="L521" s="36">
        <f t="shared" si="1186"/>
        <v>61321.71</v>
      </c>
      <c r="M521" s="36">
        <f t="shared" si="1186"/>
        <v>61321.71</v>
      </c>
      <c r="N521" s="36">
        <f t="shared" si="1186"/>
        <v>61321.71</v>
      </c>
      <c r="O521" s="36">
        <f t="shared" si="1186"/>
        <v>0</v>
      </c>
      <c r="P521" s="36">
        <f t="shared" si="1186"/>
        <v>0</v>
      </c>
      <c r="Q521" s="36">
        <f t="shared" si="1186"/>
        <v>0</v>
      </c>
      <c r="R521" s="36">
        <f t="shared" si="1186"/>
        <v>0</v>
      </c>
      <c r="S521" s="36">
        <f t="shared" si="1186"/>
        <v>0</v>
      </c>
      <c r="T521" s="36">
        <f t="shared" si="1186"/>
        <v>0</v>
      </c>
      <c r="U521" s="36">
        <f t="shared" si="1186"/>
        <v>0</v>
      </c>
      <c r="V521" s="36">
        <f t="shared" si="1186"/>
        <v>0</v>
      </c>
      <c r="W521" s="36">
        <f t="shared" si="1186"/>
        <v>0</v>
      </c>
      <c r="X521" s="36">
        <f t="shared" si="1186"/>
        <v>0</v>
      </c>
      <c r="Y521" s="36">
        <f t="shared" si="1186"/>
        <v>0</v>
      </c>
      <c r="Z521" s="36">
        <f t="shared" ref="Z521:AC521" si="1222">Z522+Z523</f>
        <v>0</v>
      </c>
      <c r="AA521" s="36">
        <f t="shared" si="1222"/>
        <v>0</v>
      </c>
      <c r="AB521" s="36">
        <f t="shared" si="1222"/>
        <v>0</v>
      </c>
      <c r="AC521" s="36">
        <f t="shared" si="1222"/>
        <v>0</v>
      </c>
      <c r="AD521" s="36">
        <f t="shared" ref="AD521" si="1223">AD522+AD523</f>
        <v>0</v>
      </c>
      <c r="AE521" s="36">
        <f t="shared" si="1186"/>
        <v>0</v>
      </c>
      <c r="AF521" s="36">
        <f t="shared" si="1186"/>
        <v>0</v>
      </c>
      <c r="AG521" s="36">
        <f t="shared" si="1186"/>
        <v>0</v>
      </c>
      <c r="AH521" s="36">
        <f t="shared" si="1186"/>
        <v>0</v>
      </c>
      <c r="AI521" s="36">
        <f t="shared" si="1186"/>
        <v>0</v>
      </c>
      <c r="AJ521" s="36">
        <f t="shared" ref="AJ521" si="1224">AJ522+AJ523</f>
        <v>0</v>
      </c>
      <c r="AK521" s="36">
        <f t="shared" si="1186"/>
        <v>0</v>
      </c>
      <c r="AL521" s="36">
        <f t="shared" si="1186"/>
        <v>0</v>
      </c>
      <c r="AM521" s="37">
        <f t="shared" si="1186"/>
        <v>0</v>
      </c>
    </row>
    <row r="522" spans="1:39" s="2" customFormat="1" ht="15.75" x14ac:dyDescent="0.2">
      <c r="A522" s="80"/>
      <c r="B522" s="31" t="s">
        <v>190</v>
      </c>
      <c r="C522" s="66"/>
      <c r="D522" s="66"/>
      <c r="E522" s="66"/>
      <c r="F522" s="66"/>
      <c r="G522" s="66"/>
      <c r="H522" s="66"/>
      <c r="I522" s="54"/>
      <c r="J522" s="51"/>
      <c r="K522" s="30"/>
      <c r="L522" s="29">
        <f>M522+AD522</f>
        <v>0</v>
      </c>
      <c r="M522" s="30">
        <f>N522+O522+V522</f>
        <v>0</v>
      </c>
      <c r="N522" s="30">
        <f>I522*E521</f>
        <v>0</v>
      </c>
      <c r="O522" s="30">
        <f>I522*F521</f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f t="shared" ref="U522" si="1225">O522</f>
        <v>0</v>
      </c>
      <c r="V522" s="30">
        <f>I522*G521</f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f t="shared" ref="AB522" si="1226">V522</f>
        <v>0</v>
      </c>
      <c r="AC522" s="30">
        <f t="shared" ref="AC522" si="1227">I522*H521</f>
        <v>0</v>
      </c>
      <c r="AD522" s="30">
        <f t="shared" ref="AD522" si="1228">AC522</f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8">
        <v>0</v>
      </c>
    </row>
    <row r="523" spans="1:39" s="2" customFormat="1" ht="16.5" thickBot="1" x14ac:dyDescent="0.25">
      <c r="A523" s="81"/>
      <c r="B523" s="35" t="s">
        <v>187</v>
      </c>
      <c r="C523" s="67"/>
      <c r="D523" s="67"/>
      <c r="E523" s="67"/>
      <c r="F523" s="67"/>
      <c r="G523" s="67"/>
      <c r="H523" s="67"/>
      <c r="I523" s="55">
        <v>1</v>
      </c>
      <c r="J523" s="52">
        <v>1</v>
      </c>
      <c r="K523" s="39"/>
      <c r="L523" s="59">
        <f>M523+AC523</f>
        <v>61321.71</v>
      </c>
      <c r="M523" s="39">
        <f t="shared" ref="M523" si="1229">N523</f>
        <v>61321.71</v>
      </c>
      <c r="N523" s="39">
        <f>I523*E521</f>
        <v>61321.71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39">
        <v>0</v>
      </c>
      <c r="Z523" s="39">
        <v>0</v>
      </c>
      <c r="AA523" s="39">
        <v>0</v>
      </c>
      <c r="AB523" s="39">
        <v>0</v>
      </c>
      <c r="AC523" s="39">
        <v>0</v>
      </c>
      <c r="AD523" s="39">
        <v>0</v>
      </c>
      <c r="AE523" s="39">
        <v>0</v>
      </c>
      <c r="AF523" s="39">
        <v>0</v>
      </c>
      <c r="AG523" s="39">
        <v>0</v>
      </c>
      <c r="AH523" s="39">
        <v>0</v>
      </c>
      <c r="AI523" s="39">
        <v>0</v>
      </c>
      <c r="AJ523" s="39">
        <v>0</v>
      </c>
      <c r="AK523" s="39">
        <v>0</v>
      </c>
      <c r="AL523" s="39">
        <v>0</v>
      </c>
      <c r="AM523" s="41">
        <v>0</v>
      </c>
    </row>
    <row r="524" spans="1:39" s="3" customFormat="1" ht="78.75" hidden="1" x14ac:dyDescent="0.2">
      <c r="A524" s="79">
        <v>169</v>
      </c>
      <c r="B524" s="34" t="s">
        <v>173</v>
      </c>
      <c r="C524" s="65">
        <f>D524+H524</f>
        <v>175055.27000000002</v>
      </c>
      <c r="D524" s="65">
        <f>E524+F524+G524</f>
        <v>108971.27</v>
      </c>
      <c r="E524" s="65">
        <v>61321.71</v>
      </c>
      <c r="F524" s="65">
        <v>31494.51</v>
      </c>
      <c r="G524" s="65">
        <v>16155.05</v>
      </c>
      <c r="H524" s="65">
        <v>66084</v>
      </c>
      <c r="I524" s="53">
        <f t="shared" si="1134"/>
        <v>0</v>
      </c>
      <c r="J524" s="50">
        <f t="shared" si="1134"/>
        <v>0</v>
      </c>
      <c r="K524" s="36">
        <f t="shared" si="1134"/>
        <v>0</v>
      </c>
      <c r="L524" s="36">
        <f t="shared" ref="L524:AM536" si="1230">L525+L526</f>
        <v>0</v>
      </c>
      <c r="M524" s="36">
        <f t="shared" si="1230"/>
        <v>0</v>
      </c>
      <c r="N524" s="36">
        <f t="shared" si="1230"/>
        <v>0</v>
      </c>
      <c r="O524" s="36">
        <f t="shared" si="1230"/>
        <v>0</v>
      </c>
      <c r="P524" s="36">
        <f t="shared" si="1230"/>
        <v>0</v>
      </c>
      <c r="Q524" s="36">
        <f t="shared" si="1230"/>
        <v>0</v>
      </c>
      <c r="R524" s="36">
        <f t="shared" si="1230"/>
        <v>0</v>
      </c>
      <c r="S524" s="36">
        <f t="shared" si="1230"/>
        <v>0</v>
      </c>
      <c r="T524" s="36">
        <f t="shared" si="1230"/>
        <v>0</v>
      </c>
      <c r="U524" s="36"/>
      <c r="V524" s="36">
        <f t="shared" si="1230"/>
        <v>0</v>
      </c>
      <c r="W524" s="36">
        <f t="shared" si="1230"/>
        <v>0</v>
      </c>
      <c r="X524" s="36">
        <f t="shared" si="1230"/>
        <v>0</v>
      </c>
      <c r="Y524" s="36">
        <f t="shared" si="1230"/>
        <v>0</v>
      </c>
      <c r="Z524" s="36">
        <f t="shared" si="1230"/>
        <v>0</v>
      </c>
      <c r="AA524" s="36">
        <f t="shared" si="1230"/>
        <v>0</v>
      </c>
      <c r="AB524" s="36"/>
      <c r="AC524" s="36">
        <f t="shared" ref="AC524" si="1231">AC525+AC526</f>
        <v>0</v>
      </c>
      <c r="AD524" s="36">
        <f t="shared" si="1230"/>
        <v>0</v>
      </c>
      <c r="AE524" s="36">
        <f t="shared" si="1230"/>
        <v>0</v>
      </c>
      <c r="AF524" s="36">
        <f t="shared" si="1230"/>
        <v>0</v>
      </c>
      <c r="AG524" s="36">
        <f t="shared" si="1230"/>
        <v>0</v>
      </c>
      <c r="AH524" s="36">
        <f t="shared" si="1230"/>
        <v>0</v>
      </c>
      <c r="AI524" s="36">
        <f t="shared" si="1230"/>
        <v>0</v>
      </c>
      <c r="AJ524" s="36"/>
      <c r="AK524" s="36">
        <f t="shared" si="1230"/>
        <v>0</v>
      </c>
      <c r="AL524" s="36">
        <f t="shared" si="1230"/>
        <v>0</v>
      </c>
      <c r="AM524" s="37">
        <f t="shared" si="1230"/>
        <v>0</v>
      </c>
    </row>
    <row r="525" spans="1:39" s="2" customFormat="1" ht="15.75" hidden="1" x14ac:dyDescent="0.2">
      <c r="A525" s="80"/>
      <c r="B525" s="31" t="s">
        <v>190</v>
      </c>
      <c r="C525" s="66"/>
      <c r="D525" s="66"/>
      <c r="E525" s="66"/>
      <c r="F525" s="66"/>
      <c r="G525" s="66"/>
      <c r="H525" s="66"/>
      <c r="I525" s="54">
        <v>0</v>
      </c>
      <c r="J525" s="51"/>
      <c r="K525" s="30"/>
      <c r="L525" s="29">
        <f>M525+AD525</f>
        <v>0</v>
      </c>
      <c r="M525" s="30">
        <f>N525+O525+V525</f>
        <v>0</v>
      </c>
      <c r="N525" s="30">
        <f>I525*E524</f>
        <v>0</v>
      </c>
      <c r="O525" s="30">
        <f>I525*F524</f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f t="shared" ref="T525" si="1232">O525</f>
        <v>0</v>
      </c>
      <c r="U525" s="30"/>
      <c r="V525" s="30">
        <f>I525*G524</f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/>
      <c r="AC525" s="30">
        <f t="shared" ref="AC525" si="1233">I525*H524</f>
        <v>0</v>
      </c>
      <c r="AD525" s="30">
        <f t="shared" ref="AD525" si="1234">AC525</f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/>
      <c r="AK525" s="30">
        <v>0</v>
      </c>
      <c r="AL525" s="30">
        <v>0</v>
      </c>
      <c r="AM525" s="38">
        <v>0</v>
      </c>
    </row>
    <row r="526" spans="1:39" s="2" customFormat="1" ht="16.5" hidden="1" thickBot="1" x14ac:dyDescent="0.25">
      <c r="A526" s="81"/>
      <c r="B526" s="35" t="s">
        <v>187</v>
      </c>
      <c r="C526" s="67"/>
      <c r="D526" s="67"/>
      <c r="E526" s="67"/>
      <c r="F526" s="67"/>
      <c r="G526" s="67"/>
      <c r="H526" s="67"/>
      <c r="I526" s="55"/>
      <c r="J526" s="52"/>
      <c r="K526" s="39"/>
      <c r="L526" s="59">
        <f>M526+AC526</f>
        <v>0</v>
      </c>
      <c r="M526" s="39">
        <f t="shared" ref="M526" si="1235">N526</f>
        <v>0</v>
      </c>
      <c r="N526" s="39">
        <f>I526*E524</f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0</v>
      </c>
      <c r="U526" s="39"/>
      <c r="V526" s="39">
        <v>0</v>
      </c>
      <c r="W526" s="39">
        <v>0</v>
      </c>
      <c r="X526" s="39">
        <v>0</v>
      </c>
      <c r="Y526" s="39">
        <v>0</v>
      </c>
      <c r="Z526" s="39">
        <v>0</v>
      </c>
      <c r="AA526" s="39">
        <v>0</v>
      </c>
      <c r="AB526" s="39"/>
      <c r="AC526" s="39">
        <v>0</v>
      </c>
      <c r="AD526" s="39">
        <v>0</v>
      </c>
      <c r="AE526" s="39">
        <v>0</v>
      </c>
      <c r="AF526" s="39">
        <v>0</v>
      </c>
      <c r="AG526" s="39">
        <v>0</v>
      </c>
      <c r="AH526" s="39">
        <v>0</v>
      </c>
      <c r="AI526" s="39">
        <v>0</v>
      </c>
      <c r="AJ526" s="39"/>
      <c r="AK526" s="39">
        <v>0</v>
      </c>
      <c r="AL526" s="39">
        <v>0</v>
      </c>
      <c r="AM526" s="41">
        <v>0</v>
      </c>
    </row>
    <row r="527" spans="1:39" s="3" customFormat="1" ht="31.5" hidden="1" x14ac:dyDescent="0.2">
      <c r="A527" s="79">
        <v>170</v>
      </c>
      <c r="B527" s="34" t="s">
        <v>174</v>
      </c>
      <c r="C527" s="65">
        <f>D527+H527</f>
        <v>101767.97</v>
      </c>
      <c r="D527" s="65">
        <f>E527+F527+G527</f>
        <v>75090.31</v>
      </c>
      <c r="E527" s="65">
        <v>36271.15</v>
      </c>
      <c r="F527" s="65">
        <v>32071.71</v>
      </c>
      <c r="G527" s="65">
        <v>6747.45</v>
      </c>
      <c r="H527" s="65">
        <v>26677.66</v>
      </c>
      <c r="I527" s="53">
        <f t="shared" si="1134"/>
        <v>0</v>
      </c>
      <c r="J527" s="50">
        <f t="shared" si="1134"/>
        <v>0</v>
      </c>
      <c r="K527" s="36">
        <f t="shared" si="1134"/>
        <v>0</v>
      </c>
      <c r="L527" s="36">
        <f t="shared" si="1230"/>
        <v>0</v>
      </c>
      <c r="M527" s="36">
        <f t="shared" si="1230"/>
        <v>0</v>
      </c>
      <c r="N527" s="36">
        <f t="shared" si="1230"/>
        <v>0</v>
      </c>
      <c r="O527" s="36">
        <f t="shared" si="1230"/>
        <v>0</v>
      </c>
      <c r="P527" s="36">
        <f t="shared" si="1230"/>
        <v>0</v>
      </c>
      <c r="Q527" s="36">
        <f t="shared" si="1230"/>
        <v>0</v>
      </c>
      <c r="R527" s="36">
        <f t="shared" si="1230"/>
        <v>0</v>
      </c>
      <c r="S527" s="36">
        <f t="shared" si="1230"/>
        <v>0</v>
      </c>
      <c r="T527" s="36">
        <f t="shared" si="1230"/>
        <v>0</v>
      </c>
      <c r="U527" s="36"/>
      <c r="V527" s="36">
        <f t="shared" si="1230"/>
        <v>0</v>
      </c>
      <c r="W527" s="36">
        <f t="shared" si="1230"/>
        <v>0</v>
      </c>
      <c r="X527" s="36">
        <f t="shared" si="1230"/>
        <v>0</v>
      </c>
      <c r="Y527" s="36">
        <f t="shared" si="1230"/>
        <v>0</v>
      </c>
      <c r="Z527" s="36">
        <f t="shared" si="1230"/>
        <v>0</v>
      </c>
      <c r="AA527" s="36">
        <f t="shared" si="1230"/>
        <v>0</v>
      </c>
      <c r="AB527" s="36"/>
      <c r="AC527" s="36">
        <f t="shared" ref="AC527" si="1236">AC528+AC529</f>
        <v>0</v>
      </c>
      <c r="AD527" s="36">
        <f t="shared" si="1230"/>
        <v>0</v>
      </c>
      <c r="AE527" s="36">
        <f t="shared" si="1230"/>
        <v>0</v>
      </c>
      <c r="AF527" s="36">
        <f t="shared" si="1230"/>
        <v>0</v>
      </c>
      <c r="AG527" s="36">
        <f t="shared" si="1230"/>
        <v>0</v>
      </c>
      <c r="AH527" s="36">
        <f t="shared" si="1230"/>
        <v>0</v>
      </c>
      <c r="AI527" s="36">
        <f t="shared" si="1230"/>
        <v>0</v>
      </c>
      <c r="AJ527" s="36"/>
      <c r="AK527" s="36">
        <f t="shared" si="1230"/>
        <v>0</v>
      </c>
      <c r="AL527" s="36">
        <f t="shared" si="1230"/>
        <v>0</v>
      </c>
      <c r="AM527" s="37">
        <f t="shared" si="1230"/>
        <v>0</v>
      </c>
    </row>
    <row r="528" spans="1:39" s="2" customFormat="1" ht="15.75" hidden="1" x14ac:dyDescent="0.2">
      <c r="A528" s="80"/>
      <c r="B528" s="31" t="s">
        <v>190</v>
      </c>
      <c r="C528" s="66"/>
      <c r="D528" s="66"/>
      <c r="E528" s="66"/>
      <c r="F528" s="66"/>
      <c r="G528" s="66"/>
      <c r="H528" s="66"/>
      <c r="I528" s="54">
        <v>0</v>
      </c>
      <c r="J528" s="51"/>
      <c r="K528" s="30"/>
      <c r="L528" s="29">
        <f>M528+AD528</f>
        <v>0</v>
      </c>
      <c r="M528" s="30">
        <f>N528+O528+V528</f>
        <v>0</v>
      </c>
      <c r="N528" s="30">
        <f>I528*E527</f>
        <v>0</v>
      </c>
      <c r="O528" s="30">
        <f>I528*F527</f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f t="shared" ref="T528" si="1237">O528</f>
        <v>0</v>
      </c>
      <c r="U528" s="30"/>
      <c r="V528" s="30">
        <f>I528*G527</f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f t="shared" ref="AA528" si="1238">V528</f>
        <v>0</v>
      </c>
      <c r="AB528" s="30"/>
      <c r="AC528" s="30">
        <f t="shared" ref="AC528" si="1239">I528*H527</f>
        <v>0</v>
      </c>
      <c r="AD528" s="30">
        <f t="shared" ref="AD528" si="1240">AC528</f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/>
      <c r="AK528" s="30">
        <v>0</v>
      </c>
      <c r="AL528" s="30">
        <v>0</v>
      </c>
      <c r="AM528" s="38">
        <v>0</v>
      </c>
    </row>
    <row r="529" spans="1:39" s="2" customFormat="1" ht="16.5" hidden="1" thickBot="1" x14ac:dyDescent="0.25">
      <c r="A529" s="81"/>
      <c r="B529" s="35" t="s">
        <v>187</v>
      </c>
      <c r="C529" s="67"/>
      <c r="D529" s="67"/>
      <c r="E529" s="67"/>
      <c r="F529" s="67"/>
      <c r="G529" s="67"/>
      <c r="H529" s="67"/>
      <c r="I529" s="55"/>
      <c r="J529" s="52"/>
      <c r="K529" s="39"/>
      <c r="L529" s="59">
        <f>M529+AC529</f>
        <v>0</v>
      </c>
      <c r="M529" s="39">
        <f t="shared" ref="M529" si="1241">N529</f>
        <v>0</v>
      </c>
      <c r="N529" s="39">
        <f>I529*E527</f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0</v>
      </c>
      <c r="U529" s="39"/>
      <c r="V529" s="39">
        <v>0</v>
      </c>
      <c r="W529" s="39">
        <v>0</v>
      </c>
      <c r="X529" s="39">
        <v>0</v>
      </c>
      <c r="Y529" s="39">
        <v>0</v>
      </c>
      <c r="Z529" s="39">
        <v>0</v>
      </c>
      <c r="AA529" s="39">
        <v>0</v>
      </c>
      <c r="AB529" s="39"/>
      <c r="AC529" s="39">
        <v>0</v>
      </c>
      <c r="AD529" s="39">
        <v>0</v>
      </c>
      <c r="AE529" s="39">
        <v>0</v>
      </c>
      <c r="AF529" s="39">
        <v>0</v>
      </c>
      <c r="AG529" s="39">
        <v>0</v>
      </c>
      <c r="AH529" s="39">
        <v>0</v>
      </c>
      <c r="AI529" s="39">
        <v>0</v>
      </c>
      <c r="AJ529" s="39"/>
      <c r="AK529" s="39">
        <v>0</v>
      </c>
      <c r="AL529" s="39">
        <v>0</v>
      </c>
      <c r="AM529" s="41">
        <v>0</v>
      </c>
    </row>
    <row r="530" spans="1:39" s="3" customFormat="1" ht="63" hidden="1" x14ac:dyDescent="0.2">
      <c r="A530" s="79">
        <v>171</v>
      </c>
      <c r="B530" s="34" t="s">
        <v>175</v>
      </c>
      <c r="C530" s="65">
        <f>D530+H530</f>
        <v>103402.90000000001</v>
      </c>
      <c r="D530" s="65">
        <f>E530+F530+G530</f>
        <v>79308.150000000009</v>
      </c>
      <c r="E530" s="65">
        <v>61321.71</v>
      </c>
      <c r="F530" s="65">
        <v>12127.06</v>
      </c>
      <c r="G530" s="65">
        <v>5859.38</v>
      </c>
      <c r="H530" s="65">
        <v>24094.75</v>
      </c>
      <c r="I530" s="53">
        <f t="shared" si="1134"/>
        <v>0</v>
      </c>
      <c r="J530" s="50">
        <f t="shared" si="1134"/>
        <v>0</v>
      </c>
      <c r="K530" s="36">
        <f t="shared" si="1134"/>
        <v>0</v>
      </c>
      <c r="L530" s="36">
        <f t="shared" si="1230"/>
        <v>0</v>
      </c>
      <c r="M530" s="36">
        <f t="shared" si="1230"/>
        <v>0</v>
      </c>
      <c r="N530" s="36">
        <f t="shared" si="1230"/>
        <v>0</v>
      </c>
      <c r="O530" s="36">
        <f t="shared" si="1230"/>
        <v>0</v>
      </c>
      <c r="P530" s="36">
        <f t="shared" si="1230"/>
        <v>0</v>
      </c>
      <c r="Q530" s="36">
        <f t="shared" si="1230"/>
        <v>0</v>
      </c>
      <c r="R530" s="36">
        <f t="shared" si="1230"/>
        <v>0</v>
      </c>
      <c r="S530" s="36">
        <f t="shared" si="1230"/>
        <v>0</v>
      </c>
      <c r="T530" s="36">
        <f t="shared" si="1230"/>
        <v>0</v>
      </c>
      <c r="U530" s="36"/>
      <c r="V530" s="36">
        <f t="shared" si="1230"/>
        <v>0</v>
      </c>
      <c r="W530" s="36">
        <f t="shared" si="1230"/>
        <v>0</v>
      </c>
      <c r="X530" s="36">
        <f t="shared" si="1230"/>
        <v>0</v>
      </c>
      <c r="Y530" s="36">
        <f t="shared" si="1230"/>
        <v>0</v>
      </c>
      <c r="Z530" s="36">
        <f t="shared" si="1230"/>
        <v>0</v>
      </c>
      <c r="AA530" s="36">
        <f t="shared" si="1230"/>
        <v>0</v>
      </c>
      <c r="AB530" s="36"/>
      <c r="AC530" s="36">
        <f t="shared" ref="AC530" si="1242">AC531+AC532</f>
        <v>0</v>
      </c>
      <c r="AD530" s="36">
        <f t="shared" si="1230"/>
        <v>0</v>
      </c>
      <c r="AE530" s="36">
        <f t="shared" si="1230"/>
        <v>0</v>
      </c>
      <c r="AF530" s="36">
        <f t="shared" si="1230"/>
        <v>0</v>
      </c>
      <c r="AG530" s="36">
        <f t="shared" si="1230"/>
        <v>0</v>
      </c>
      <c r="AH530" s="36">
        <f t="shared" si="1230"/>
        <v>0</v>
      </c>
      <c r="AI530" s="36">
        <f t="shared" si="1230"/>
        <v>0</v>
      </c>
      <c r="AJ530" s="36"/>
      <c r="AK530" s="36">
        <f t="shared" si="1230"/>
        <v>0</v>
      </c>
      <c r="AL530" s="36">
        <f t="shared" si="1230"/>
        <v>0</v>
      </c>
      <c r="AM530" s="37">
        <f t="shared" si="1230"/>
        <v>0</v>
      </c>
    </row>
    <row r="531" spans="1:39" s="2" customFormat="1" ht="15.75" hidden="1" x14ac:dyDescent="0.2">
      <c r="A531" s="80"/>
      <c r="B531" s="31" t="s">
        <v>190</v>
      </c>
      <c r="C531" s="66"/>
      <c r="D531" s="66"/>
      <c r="E531" s="66"/>
      <c r="F531" s="66"/>
      <c r="G531" s="66"/>
      <c r="H531" s="66"/>
      <c r="I531" s="54">
        <v>0</v>
      </c>
      <c r="J531" s="51"/>
      <c r="K531" s="30"/>
      <c r="L531" s="29">
        <f>M531+AD531</f>
        <v>0</v>
      </c>
      <c r="M531" s="30">
        <f>N531+O531+V531</f>
        <v>0</v>
      </c>
      <c r="N531" s="30">
        <f>I531*E530</f>
        <v>0</v>
      </c>
      <c r="O531" s="30">
        <f>I531*F530</f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f t="shared" ref="T531" si="1243">O531</f>
        <v>0</v>
      </c>
      <c r="U531" s="30"/>
      <c r="V531" s="30">
        <f>I531*G530</f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f t="shared" ref="AA531" si="1244">V531</f>
        <v>0</v>
      </c>
      <c r="AB531" s="30"/>
      <c r="AC531" s="30">
        <f t="shared" ref="AC531" si="1245">I531*H530</f>
        <v>0</v>
      </c>
      <c r="AD531" s="30">
        <f t="shared" ref="AD531" si="1246">AC531</f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/>
      <c r="AK531" s="30">
        <v>0</v>
      </c>
      <c r="AL531" s="30">
        <v>0</v>
      </c>
      <c r="AM531" s="38">
        <v>0</v>
      </c>
    </row>
    <row r="532" spans="1:39" s="2" customFormat="1" ht="16.5" hidden="1" thickBot="1" x14ac:dyDescent="0.25">
      <c r="A532" s="81"/>
      <c r="B532" s="35" t="s">
        <v>187</v>
      </c>
      <c r="C532" s="67"/>
      <c r="D532" s="67"/>
      <c r="E532" s="67"/>
      <c r="F532" s="67"/>
      <c r="G532" s="67"/>
      <c r="H532" s="67"/>
      <c r="I532" s="55"/>
      <c r="J532" s="52"/>
      <c r="K532" s="39"/>
      <c r="L532" s="59">
        <f>M532+AC532</f>
        <v>0</v>
      </c>
      <c r="M532" s="39">
        <f t="shared" ref="M532" si="1247">N532</f>
        <v>0</v>
      </c>
      <c r="N532" s="39">
        <f>I532*E530</f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0</v>
      </c>
      <c r="U532" s="39"/>
      <c r="V532" s="39">
        <v>0</v>
      </c>
      <c r="W532" s="39">
        <v>0</v>
      </c>
      <c r="X532" s="39">
        <v>0</v>
      </c>
      <c r="Y532" s="39">
        <v>0</v>
      </c>
      <c r="Z532" s="39">
        <v>0</v>
      </c>
      <c r="AA532" s="39">
        <v>0</v>
      </c>
      <c r="AB532" s="39"/>
      <c r="AC532" s="39">
        <v>0</v>
      </c>
      <c r="AD532" s="39">
        <v>0</v>
      </c>
      <c r="AE532" s="39">
        <v>0</v>
      </c>
      <c r="AF532" s="39">
        <v>0</v>
      </c>
      <c r="AG532" s="39">
        <v>0</v>
      </c>
      <c r="AH532" s="39">
        <v>0</v>
      </c>
      <c r="AI532" s="39">
        <v>0</v>
      </c>
      <c r="AJ532" s="39"/>
      <c r="AK532" s="39">
        <v>0</v>
      </c>
      <c r="AL532" s="39">
        <v>0</v>
      </c>
      <c r="AM532" s="41">
        <v>0</v>
      </c>
    </row>
    <row r="533" spans="1:39" s="3" customFormat="1" ht="63" hidden="1" x14ac:dyDescent="0.2">
      <c r="A533" s="79">
        <v>172</v>
      </c>
      <c r="B533" s="34" t="s">
        <v>176</v>
      </c>
      <c r="C533" s="65">
        <f>D533+H533</f>
        <v>127003.72</v>
      </c>
      <c r="D533" s="65">
        <f>E533+F533+G533</f>
        <v>100326.06</v>
      </c>
      <c r="E533" s="65">
        <v>61321.71</v>
      </c>
      <c r="F533" s="65">
        <v>32256.9</v>
      </c>
      <c r="G533" s="65">
        <v>6747.45</v>
      </c>
      <c r="H533" s="65">
        <v>26677.66</v>
      </c>
      <c r="I533" s="53">
        <f t="shared" si="1134"/>
        <v>0</v>
      </c>
      <c r="J533" s="50">
        <f t="shared" si="1134"/>
        <v>0</v>
      </c>
      <c r="K533" s="36">
        <f t="shared" si="1134"/>
        <v>0</v>
      </c>
      <c r="L533" s="36">
        <f t="shared" si="1230"/>
        <v>0</v>
      </c>
      <c r="M533" s="36">
        <f t="shared" si="1230"/>
        <v>0</v>
      </c>
      <c r="N533" s="36">
        <f t="shared" si="1230"/>
        <v>0</v>
      </c>
      <c r="O533" s="36">
        <f t="shared" si="1230"/>
        <v>0</v>
      </c>
      <c r="P533" s="36">
        <f t="shared" si="1230"/>
        <v>0</v>
      </c>
      <c r="Q533" s="36">
        <f t="shared" si="1230"/>
        <v>0</v>
      </c>
      <c r="R533" s="36">
        <f t="shared" si="1230"/>
        <v>0</v>
      </c>
      <c r="S533" s="36">
        <f t="shared" si="1230"/>
        <v>0</v>
      </c>
      <c r="T533" s="36">
        <f t="shared" si="1230"/>
        <v>0</v>
      </c>
      <c r="U533" s="36"/>
      <c r="V533" s="36">
        <f t="shared" si="1230"/>
        <v>0</v>
      </c>
      <c r="W533" s="36">
        <f t="shared" si="1230"/>
        <v>0</v>
      </c>
      <c r="X533" s="36">
        <f t="shared" si="1230"/>
        <v>0</v>
      </c>
      <c r="Y533" s="36">
        <f t="shared" si="1230"/>
        <v>0</v>
      </c>
      <c r="Z533" s="36">
        <f t="shared" si="1230"/>
        <v>0</v>
      </c>
      <c r="AA533" s="36">
        <f t="shared" si="1230"/>
        <v>0</v>
      </c>
      <c r="AB533" s="36"/>
      <c r="AC533" s="36">
        <f t="shared" ref="AC533" si="1248">AC534+AC535</f>
        <v>0</v>
      </c>
      <c r="AD533" s="36">
        <f t="shared" si="1230"/>
        <v>0</v>
      </c>
      <c r="AE533" s="36">
        <f t="shared" si="1230"/>
        <v>0</v>
      </c>
      <c r="AF533" s="36">
        <f t="shared" si="1230"/>
        <v>0</v>
      </c>
      <c r="AG533" s="36">
        <f t="shared" si="1230"/>
        <v>0</v>
      </c>
      <c r="AH533" s="36">
        <f t="shared" si="1230"/>
        <v>0</v>
      </c>
      <c r="AI533" s="36">
        <f t="shared" si="1230"/>
        <v>0</v>
      </c>
      <c r="AJ533" s="36"/>
      <c r="AK533" s="36">
        <f t="shared" si="1230"/>
        <v>0</v>
      </c>
      <c r="AL533" s="36">
        <f t="shared" si="1230"/>
        <v>0</v>
      </c>
      <c r="AM533" s="37">
        <f t="shared" si="1230"/>
        <v>0</v>
      </c>
    </row>
    <row r="534" spans="1:39" s="2" customFormat="1" ht="15.75" hidden="1" x14ac:dyDescent="0.2">
      <c r="A534" s="80"/>
      <c r="B534" s="31" t="s">
        <v>190</v>
      </c>
      <c r="C534" s="66"/>
      <c r="D534" s="66"/>
      <c r="E534" s="66"/>
      <c r="F534" s="66"/>
      <c r="G534" s="66"/>
      <c r="H534" s="66"/>
      <c r="I534" s="54">
        <v>0</v>
      </c>
      <c r="J534" s="51"/>
      <c r="K534" s="30"/>
      <c r="L534" s="29">
        <f>M534+AD534</f>
        <v>0</v>
      </c>
      <c r="M534" s="30">
        <f>N534+O534+V534</f>
        <v>0</v>
      </c>
      <c r="N534" s="30">
        <f>I534*E533</f>
        <v>0</v>
      </c>
      <c r="O534" s="30">
        <f>I534*F533</f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f t="shared" ref="T534" si="1249">O534</f>
        <v>0</v>
      </c>
      <c r="U534" s="30"/>
      <c r="V534" s="30">
        <f>I534*G533</f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f t="shared" ref="AA534" si="1250">V534</f>
        <v>0</v>
      </c>
      <c r="AB534" s="30"/>
      <c r="AC534" s="30">
        <f t="shared" ref="AC534" si="1251">I534*H533</f>
        <v>0</v>
      </c>
      <c r="AD534" s="30">
        <f t="shared" ref="AD534" si="1252">AC534</f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/>
      <c r="AK534" s="30">
        <v>0</v>
      </c>
      <c r="AL534" s="30">
        <v>0</v>
      </c>
      <c r="AM534" s="38">
        <v>0</v>
      </c>
    </row>
    <row r="535" spans="1:39" s="2" customFormat="1" ht="16.5" hidden="1" thickBot="1" x14ac:dyDescent="0.25">
      <c r="A535" s="81"/>
      <c r="B535" s="35" t="s">
        <v>187</v>
      </c>
      <c r="C535" s="67"/>
      <c r="D535" s="67"/>
      <c r="E535" s="67"/>
      <c r="F535" s="67"/>
      <c r="G535" s="67"/>
      <c r="H535" s="67"/>
      <c r="I535" s="55"/>
      <c r="J535" s="52"/>
      <c r="K535" s="39"/>
      <c r="L535" s="59">
        <f>M535+AC535</f>
        <v>0</v>
      </c>
      <c r="M535" s="39">
        <f t="shared" ref="M535" si="1253">N535</f>
        <v>0</v>
      </c>
      <c r="N535" s="39">
        <f>I535*E533</f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/>
      <c r="V535" s="39">
        <v>0</v>
      </c>
      <c r="W535" s="39">
        <v>0</v>
      </c>
      <c r="X535" s="39">
        <v>0</v>
      </c>
      <c r="Y535" s="39">
        <v>0</v>
      </c>
      <c r="Z535" s="39">
        <v>0</v>
      </c>
      <c r="AA535" s="39">
        <v>0</v>
      </c>
      <c r="AB535" s="39"/>
      <c r="AC535" s="39">
        <v>0</v>
      </c>
      <c r="AD535" s="39">
        <v>0</v>
      </c>
      <c r="AE535" s="39">
        <v>0</v>
      </c>
      <c r="AF535" s="39">
        <v>0</v>
      </c>
      <c r="AG535" s="39">
        <v>0</v>
      </c>
      <c r="AH535" s="39">
        <v>0</v>
      </c>
      <c r="AI535" s="39">
        <v>0</v>
      </c>
      <c r="AJ535" s="39"/>
      <c r="AK535" s="39">
        <v>0</v>
      </c>
      <c r="AL535" s="39">
        <v>0</v>
      </c>
      <c r="AM535" s="41">
        <v>0</v>
      </c>
    </row>
    <row r="536" spans="1:39" s="3" customFormat="1" ht="47.25" hidden="1" x14ac:dyDescent="0.2">
      <c r="A536" s="79">
        <v>173</v>
      </c>
      <c r="B536" s="34" t="s">
        <v>177</v>
      </c>
      <c r="C536" s="65">
        <f>D536+H536</f>
        <v>91971.5</v>
      </c>
      <c r="D536" s="65">
        <f>E536+F536+G536</f>
        <v>46899.179999999993</v>
      </c>
      <c r="E536" s="65">
        <v>30949.51</v>
      </c>
      <c r="F536" s="65">
        <v>12630.86</v>
      </c>
      <c r="G536" s="65">
        <v>3318.81</v>
      </c>
      <c r="H536" s="65">
        <v>45072.32</v>
      </c>
      <c r="I536" s="53">
        <f t="shared" si="1134"/>
        <v>0</v>
      </c>
      <c r="J536" s="50">
        <f t="shared" si="1134"/>
        <v>0</v>
      </c>
      <c r="K536" s="36">
        <f t="shared" si="1134"/>
        <v>0</v>
      </c>
      <c r="L536" s="36">
        <f t="shared" si="1230"/>
        <v>0</v>
      </c>
      <c r="M536" s="36">
        <f t="shared" si="1230"/>
        <v>0</v>
      </c>
      <c r="N536" s="36">
        <f t="shared" si="1230"/>
        <v>0</v>
      </c>
      <c r="O536" s="36">
        <f t="shared" si="1230"/>
        <v>0</v>
      </c>
      <c r="P536" s="36">
        <f t="shared" si="1230"/>
        <v>0</v>
      </c>
      <c r="Q536" s="36">
        <f t="shared" si="1230"/>
        <v>0</v>
      </c>
      <c r="R536" s="36">
        <f t="shared" si="1230"/>
        <v>0</v>
      </c>
      <c r="S536" s="36">
        <f t="shared" si="1230"/>
        <v>0</v>
      </c>
      <c r="T536" s="36">
        <f t="shared" si="1230"/>
        <v>0</v>
      </c>
      <c r="U536" s="36"/>
      <c r="V536" s="36">
        <f t="shared" si="1230"/>
        <v>0</v>
      </c>
      <c r="W536" s="36">
        <f t="shared" si="1230"/>
        <v>0</v>
      </c>
      <c r="X536" s="36">
        <f t="shared" si="1230"/>
        <v>0</v>
      </c>
      <c r="Y536" s="36">
        <f t="shared" si="1230"/>
        <v>0</v>
      </c>
      <c r="Z536" s="36">
        <f t="shared" si="1230"/>
        <v>0</v>
      </c>
      <c r="AA536" s="36">
        <f t="shared" si="1230"/>
        <v>0</v>
      </c>
      <c r="AB536" s="36"/>
      <c r="AC536" s="36">
        <f t="shared" ref="AC536" si="1254">AC537+AC538</f>
        <v>0</v>
      </c>
      <c r="AD536" s="36">
        <f t="shared" si="1230"/>
        <v>0</v>
      </c>
      <c r="AE536" s="36">
        <f t="shared" si="1230"/>
        <v>0</v>
      </c>
      <c r="AF536" s="36">
        <f t="shared" si="1230"/>
        <v>0</v>
      </c>
      <c r="AG536" s="36">
        <f t="shared" si="1230"/>
        <v>0</v>
      </c>
      <c r="AH536" s="36">
        <f t="shared" si="1230"/>
        <v>0</v>
      </c>
      <c r="AI536" s="36">
        <f t="shared" si="1230"/>
        <v>0</v>
      </c>
      <c r="AJ536" s="36"/>
      <c r="AK536" s="36">
        <f t="shared" si="1230"/>
        <v>0</v>
      </c>
      <c r="AL536" s="36">
        <f t="shared" si="1230"/>
        <v>0</v>
      </c>
      <c r="AM536" s="37">
        <f t="shared" si="1230"/>
        <v>0</v>
      </c>
    </row>
    <row r="537" spans="1:39" s="2" customFormat="1" ht="15.75" hidden="1" x14ac:dyDescent="0.2">
      <c r="A537" s="80"/>
      <c r="B537" s="31" t="s">
        <v>190</v>
      </c>
      <c r="C537" s="66"/>
      <c r="D537" s="66"/>
      <c r="E537" s="66"/>
      <c r="F537" s="66"/>
      <c r="G537" s="66"/>
      <c r="H537" s="66"/>
      <c r="I537" s="54">
        <v>0</v>
      </c>
      <c r="J537" s="51"/>
      <c r="K537" s="30"/>
      <c r="L537" s="29">
        <f>M537+AD537</f>
        <v>0</v>
      </c>
      <c r="M537" s="30">
        <f>N537+O537+V537</f>
        <v>0</v>
      </c>
      <c r="N537" s="30">
        <f>I537*E536</f>
        <v>0</v>
      </c>
      <c r="O537" s="30">
        <f>I537*F536</f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f t="shared" ref="T537" si="1255">O537</f>
        <v>0</v>
      </c>
      <c r="U537" s="30"/>
      <c r="V537" s="30">
        <f>I537*G536</f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f t="shared" ref="AA537" si="1256">V537</f>
        <v>0</v>
      </c>
      <c r="AB537" s="30"/>
      <c r="AC537" s="30">
        <f t="shared" ref="AC537" si="1257">I537*H536</f>
        <v>0</v>
      </c>
      <c r="AD537" s="30">
        <f t="shared" ref="AD537" si="1258">AC537</f>
        <v>0</v>
      </c>
      <c r="AE537" s="30">
        <v>0</v>
      </c>
      <c r="AF537" s="30">
        <v>0</v>
      </c>
      <c r="AG537" s="30">
        <v>0</v>
      </c>
      <c r="AH537" s="30">
        <v>0</v>
      </c>
      <c r="AI537" s="30">
        <v>0</v>
      </c>
      <c r="AJ537" s="30"/>
      <c r="AK537" s="30">
        <v>0</v>
      </c>
      <c r="AL537" s="30">
        <v>0</v>
      </c>
      <c r="AM537" s="38">
        <v>0</v>
      </c>
    </row>
    <row r="538" spans="1:39" s="2" customFormat="1" ht="16.5" hidden="1" thickBot="1" x14ac:dyDescent="0.25">
      <c r="A538" s="81"/>
      <c r="B538" s="35" t="s">
        <v>187</v>
      </c>
      <c r="C538" s="67"/>
      <c r="D538" s="67"/>
      <c r="E538" s="67"/>
      <c r="F538" s="67"/>
      <c r="G538" s="67"/>
      <c r="H538" s="67"/>
      <c r="I538" s="55"/>
      <c r="J538" s="52"/>
      <c r="K538" s="39"/>
      <c r="L538" s="59">
        <f>M538+AC538</f>
        <v>0</v>
      </c>
      <c r="M538" s="39">
        <f t="shared" ref="M538" si="1259">N538</f>
        <v>0</v>
      </c>
      <c r="N538" s="39">
        <f>I538*E536</f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0</v>
      </c>
      <c r="U538" s="39"/>
      <c r="V538" s="39">
        <v>0</v>
      </c>
      <c r="W538" s="39">
        <v>0</v>
      </c>
      <c r="X538" s="39">
        <v>0</v>
      </c>
      <c r="Y538" s="39">
        <v>0</v>
      </c>
      <c r="Z538" s="39">
        <v>0</v>
      </c>
      <c r="AA538" s="39">
        <v>0</v>
      </c>
      <c r="AB538" s="39"/>
      <c r="AC538" s="39">
        <v>0</v>
      </c>
      <c r="AD538" s="39">
        <v>0</v>
      </c>
      <c r="AE538" s="39">
        <v>0</v>
      </c>
      <c r="AF538" s="39">
        <v>0</v>
      </c>
      <c r="AG538" s="39">
        <v>0</v>
      </c>
      <c r="AH538" s="39">
        <v>0</v>
      </c>
      <c r="AI538" s="39">
        <v>0</v>
      </c>
      <c r="AJ538" s="39"/>
      <c r="AK538" s="39">
        <v>0</v>
      </c>
      <c r="AL538" s="39">
        <v>0</v>
      </c>
      <c r="AM538" s="41">
        <v>0</v>
      </c>
    </row>
    <row r="539" spans="1:39" s="3" customFormat="1" ht="63" hidden="1" x14ac:dyDescent="0.2">
      <c r="A539" s="79">
        <v>174</v>
      </c>
      <c r="B539" s="34" t="s">
        <v>178</v>
      </c>
      <c r="C539" s="65">
        <f>D539+H539</f>
        <v>92094.25</v>
      </c>
      <c r="D539" s="65">
        <f>E539+F539+G539</f>
        <v>47021.929999999993</v>
      </c>
      <c r="E539" s="65">
        <v>30949.51</v>
      </c>
      <c r="F539" s="65">
        <v>12753.61</v>
      </c>
      <c r="G539" s="65">
        <v>3318.81</v>
      </c>
      <c r="H539" s="65">
        <v>45072.32</v>
      </c>
      <c r="I539" s="53">
        <f t="shared" si="1134"/>
        <v>0</v>
      </c>
      <c r="J539" s="50">
        <f t="shared" si="1134"/>
        <v>0</v>
      </c>
      <c r="K539" s="36">
        <f t="shared" si="1134"/>
        <v>0</v>
      </c>
      <c r="L539" s="36">
        <f t="shared" ref="L539:AM554" si="1260">L540+L541</f>
        <v>0</v>
      </c>
      <c r="M539" s="36">
        <f t="shared" si="1260"/>
        <v>0</v>
      </c>
      <c r="N539" s="36">
        <f t="shared" si="1260"/>
        <v>0</v>
      </c>
      <c r="O539" s="36">
        <f t="shared" si="1260"/>
        <v>0</v>
      </c>
      <c r="P539" s="36">
        <f t="shared" si="1260"/>
        <v>0</v>
      </c>
      <c r="Q539" s="36">
        <f t="shared" si="1260"/>
        <v>0</v>
      </c>
      <c r="R539" s="36">
        <f t="shared" si="1260"/>
        <v>0</v>
      </c>
      <c r="S539" s="36">
        <f t="shared" si="1260"/>
        <v>0</v>
      </c>
      <c r="T539" s="36">
        <f t="shared" si="1260"/>
        <v>0</v>
      </c>
      <c r="U539" s="36"/>
      <c r="V539" s="36">
        <f t="shared" si="1260"/>
        <v>0</v>
      </c>
      <c r="W539" s="36">
        <f t="shared" si="1260"/>
        <v>0</v>
      </c>
      <c r="X539" s="36">
        <f t="shared" si="1260"/>
        <v>0</v>
      </c>
      <c r="Y539" s="36">
        <f t="shared" si="1260"/>
        <v>0</v>
      </c>
      <c r="Z539" s="36">
        <f t="shared" si="1260"/>
        <v>0</v>
      </c>
      <c r="AA539" s="36">
        <f t="shared" si="1260"/>
        <v>0</v>
      </c>
      <c r="AB539" s="36"/>
      <c r="AC539" s="36">
        <f t="shared" ref="AC539" si="1261">AC540+AC541</f>
        <v>0</v>
      </c>
      <c r="AD539" s="36">
        <f t="shared" si="1260"/>
        <v>0</v>
      </c>
      <c r="AE539" s="36">
        <f t="shared" si="1260"/>
        <v>0</v>
      </c>
      <c r="AF539" s="36">
        <f t="shared" si="1260"/>
        <v>0</v>
      </c>
      <c r="AG539" s="36">
        <f t="shared" si="1260"/>
        <v>0</v>
      </c>
      <c r="AH539" s="36">
        <f t="shared" si="1260"/>
        <v>0</v>
      </c>
      <c r="AI539" s="36">
        <f t="shared" si="1260"/>
        <v>0</v>
      </c>
      <c r="AJ539" s="36"/>
      <c r="AK539" s="36">
        <f t="shared" si="1260"/>
        <v>0</v>
      </c>
      <c r="AL539" s="36">
        <f t="shared" si="1260"/>
        <v>0</v>
      </c>
      <c r="AM539" s="37">
        <f t="shared" si="1260"/>
        <v>0</v>
      </c>
    </row>
    <row r="540" spans="1:39" s="2" customFormat="1" ht="15.75" hidden="1" x14ac:dyDescent="0.2">
      <c r="A540" s="80"/>
      <c r="B540" s="31" t="s">
        <v>190</v>
      </c>
      <c r="C540" s="66"/>
      <c r="D540" s="66"/>
      <c r="E540" s="66"/>
      <c r="F540" s="66"/>
      <c r="G540" s="66"/>
      <c r="H540" s="66"/>
      <c r="I540" s="54">
        <v>0</v>
      </c>
      <c r="J540" s="51"/>
      <c r="K540" s="30"/>
      <c r="L540" s="29">
        <f>M540+AD540</f>
        <v>0</v>
      </c>
      <c r="M540" s="30">
        <f>N540+O540+V540</f>
        <v>0</v>
      </c>
      <c r="N540" s="30">
        <f>I540*E539</f>
        <v>0</v>
      </c>
      <c r="O540" s="30">
        <f>I540*F539</f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f t="shared" ref="T540" si="1262">O540</f>
        <v>0</v>
      </c>
      <c r="U540" s="30"/>
      <c r="V540" s="30">
        <f>I540*G539</f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f t="shared" ref="AA540" si="1263">V540</f>
        <v>0</v>
      </c>
      <c r="AB540" s="30"/>
      <c r="AC540" s="30">
        <f t="shared" ref="AC540" si="1264">I540*H539</f>
        <v>0</v>
      </c>
      <c r="AD540" s="30">
        <f t="shared" ref="AD540" si="1265">AC540</f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/>
      <c r="AK540" s="30">
        <v>0</v>
      </c>
      <c r="AL540" s="30">
        <v>0</v>
      </c>
      <c r="AM540" s="38">
        <v>0</v>
      </c>
    </row>
    <row r="541" spans="1:39" s="2" customFormat="1" ht="16.5" hidden="1" thickBot="1" x14ac:dyDescent="0.25">
      <c r="A541" s="81"/>
      <c r="B541" s="35" t="s">
        <v>187</v>
      </c>
      <c r="C541" s="67"/>
      <c r="D541" s="67"/>
      <c r="E541" s="67"/>
      <c r="F541" s="67"/>
      <c r="G541" s="67"/>
      <c r="H541" s="67"/>
      <c r="I541" s="55"/>
      <c r="J541" s="52"/>
      <c r="K541" s="39"/>
      <c r="L541" s="59">
        <f>M541+AC541</f>
        <v>0</v>
      </c>
      <c r="M541" s="39">
        <f t="shared" ref="M541" si="1266">N541</f>
        <v>0</v>
      </c>
      <c r="N541" s="39">
        <f>I541*E539</f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/>
      <c r="V541" s="39">
        <v>0</v>
      </c>
      <c r="W541" s="39">
        <v>0</v>
      </c>
      <c r="X541" s="39">
        <v>0</v>
      </c>
      <c r="Y541" s="39">
        <v>0</v>
      </c>
      <c r="Z541" s="39">
        <v>0</v>
      </c>
      <c r="AA541" s="39">
        <v>0</v>
      </c>
      <c r="AB541" s="39"/>
      <c r="AC541" s="39">
        <v>0</v>
      </c>
      <c r="AD541" s="39">
        <v>0</v>
      </c>
      <c r="AE541" s="39">
        <v>0</v>
      </c>
      <c r="AF541" s="39">
        <v>0</v>
      </c>
      <c r="AG541" s="39">
        <v>0</v>
      </c>
      <c r="AH541" s="39">
        <v>0</v>
      </c>
      <c r="AI541" s="39">
        <v>0</v>
      </c>
      <c r="AJ541" s="39"/>
      <c r="AK541" s="39">
        <v>0</v>
      </c>
      <c r="AL541" s="39">
        <v>0</v>
      </c>
      <c r="AM541" s="41">
        <v>0</v>
      </c>
    </row>
    <row r="542" spans="1:39" s="3" customFormat="1" ht="15.75" hidden="1" x14ac:dyDescent="0.2">
      <c r="A542" s="79">
        <v>175</v>
      </c>
      <c r="B542" s="34" t="s">
        <v>179</v>
      </c>
      <c r="C542" s="65">
        <f>D542+H542</f>
        <v>92079.65</v>
      </c>
      <c r="D542" s="65">
        <f>E542+F542+G542</f>
        <v>47007.33</v>
      </c>
      <c r="E542" s="65">
        <v>30949.51</v>
      </c>
      <c r="F542" s="65">
        <v>12772.99</v>
      </c>
      <c r="G542" s="65">
        <v>3284.83</v>
      </c>
      <c r="H542" s="65">
        <v>45072.32</v>
      </c>
      <c r="I542" s="53">
        <f t="shared" si="1134"/>
        <v>0</v>
      </c>
      <c r="J542" s="50">
        <f t="shared" si="1134"/>
        <v>0</v>
      </c>
      <c r="K542" s="36">
        <f t="shared" si="1134"/>
        <v>0</v>
      </c>
      <c r="L542" s="36">
        <f t="shared" si="1260"/>
        <v>0</v>
      </c>
      <c r="M542" s="36">
        <f t="shared" si="1260"/>
        <v>0</v>
      </c>
      <c r="N542" s="36">
        <f t="shared" si="1260"/>
        <v>0</v>
      </c>
      <c r="O542" s="36">
        <f t="shared" si="1260"/>
        <v>0</v>
      </c>
      <c r="P542" s="36">
        <f t="shared" si="1260"/>
        <v>0</v>
      </c>
      <c r="Q542" s="36">
        <f t="shared" si="1260"/>
        <v>0</v>
      </c>
      <c r="R542" s="36">
        <f t="shared" si="1260"/>
        <v>0</v>
      </c>
      <c r="S542" s="36">
        <f t="shared" si="1260"/>
        <v>0</v>
      </c>
      <c r="T542" s="36">
        <f t="shared" si="1260"/>
        <v>0</v>
      </c>
      <c r="U542" s="36"/>
      <c r="V542" s="36">
        <f t="shared" si="1260"/>
        <v>0</v>
      </c>
      <c r="W542" s="36">
        <f t="shared" si="1260"/>
        <v>0</v>
      </c>
      <c r="X542" s="36">
        <f t="shared" si="1260"/>
        <v>0</v>
      </c>
      <c r="Y542" s="36">
        <f t="shared" si="1260"/>
        <v>0</v>
      </c>
      <c r="Z542" s="36">
        <f t="shared" si="1260"/>
        <v>0</v>
      </c>
      <c r="AA542" s="36">
        <f t="shared" si="1260"/>
        <v>0</v>
      </c>
      <c r="AB542" s="36"/>
      <c r="AC542" s="36">
        <f t="shared" ref="AC542" si="1267">AC543+AC544</f>
        <v>0</v>
      </c>
      <c r="AD542" s="36">
        <f t="shared" si="1260"/>
        <v>0</v>
      </c>
      <c r="AE542" s="36">
        <f t="shared" si="1260"/>
        <v>0</v>
      </c>
      <c r="AF542" s="36">
        <f t="shared" si="1260"/>
        <v>0</v>
      </c>
      <c r="AG542" s="36">
        <f t="shared" si="1260"/>
        <v>0</v>
      </c>
      <c r="AH542" s="36">
        <f t="shared" si="1260"/>
        <v>0</v>
      </c>
      <c r="AI542" s="36">
        <f t="shared" si="1260"/>
        <v>0</v>
      </c>
      <c r="AJ542" s="36"/>
      <c r="AK542" s="36">
        <f t="shared" si="1260"/>
        <v>0</v>
      </c>
      <c r="AL542" s="36">
        <f t="shared" si="1260"/>
        <v>0</v>
      </c>
      <c r="AM542" s="37">
        <f t="shared" si="1260"/>
        <v>0</v>
      </c>
    </row>
    <row r="543" spans="1:39" s="2" customFormat="1" ht="15.75" hidden="1" x14ac:dyDescent="0.2">
      <c r="A543" s="80"/>
      <c r="B543" s="31" t="s">
        <v>188</v>
      </c>
      <c r="C543" s="66"/>
      <c r="D543" s="66"/>
      <c r="E543" s="66"/>
      <c r="F543" s="66"/>
      <c r="G543" s="66"/>
      <c r="H543" s="66"/>
      <c r="I543" s="54">
        <v>0</v>
      </c>
      <c r="J543" s="51"/>
      <c r="K543" s="30"/>
      <c r="L543" s="29">
        <f>M543+AD543</f>
        <v>0</v>
      </c>
      <c r="M543" s="30">
        <f>N543+O543+V543</f>
        <v>0</v>
      </c>
      <c r="N543" s="30">
        <f>I543*E542</f>
        <v>0</v>
      </c>
      <c r="O543" s="30">
        <f>I543*F542</f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f t="shared" ref="T543" si="1268">O543</f>
        <v>0</v>
      </c>
      <c r="U543" s="30"/>
      <c r="V543" s="30">
        <f>I543*G542</f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f t="shared" ref="AA543" si="1269">V543</f>
        <v>0</v>
      </c>
      <c r="AB543" s="30"/>
      <c r="AC543" s="30">
        <f t="shared" ref="AC543" si="1270">I543*H542</f>
        <v>0</v>
      </c>
      <c r="AD543" s="30">
        <f t="shared" ref="AD543" si="1271">AC543</f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/>
      <c r="AK543" s="30">
        <v>0</v>
      </c>
      <c r="AL543" s="30">
        <v>0</v>
      </c>
      <c r="AM543" s="38">
        <v>0</v>
      </c>
    </row>
    <row r="544" spans="1:39" s="2" customFormat="1" ht="16.5" hidden="1" thickBot="1" x14ac:dyDescent="0.25">
      <c r="A544" s="81"/>
      <c r="B544" s="35" t="s">
        <v>187</v>
      </c>
      <c r="C544" s="67"/>
      <c r="D544" s="67"/>
      <c r="E544" s="67"/>
      <c r="F544" s="67"/>
      <c r="G544" s="67"/>
      <c r="H544" s="67"/>
      <c r="I544" s="55"/>
      <c r="J544" s="52"/>
      <c r="K544" s="39"/>
      <c r="L544" s="59">
        <f>M544+AC544</f>
        <v>0</v>
      </c>
      <c r="M544" s="39">
        <f t="shared" ref="M544" si="1272">N544</f>
        <v>0</v>
      </c>
      <c r="N544" s="39">
        <f>I544*E542</f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0</v>
      </c>
      <c r="U544" s="39"/>
      <c r="V544" s="39">
        <v>0</v>
      </c>
      <c r="W544" s="39">
        <v>0</v>
      </c>
      <c r="X544" s="39">
        <v>0</v>
      </c>
      <c r="Y544" s="39">
        <v>0</v>
      </c>
      <c r="Z544" s="39">
        <v>0</v>
      </c>
      <c r="AA544" s="39">
        <v>0</v>
      </c>
      <c r="AB544" s="39"/>
      <c r="AC544" s="39">
        <v>0</v>
      </c>
      <c r="AD544" s="39">
        <v>0</v>
      </c>
      <c r="AE544" s="39">
        <v>0</v>
      </c>
      <c r="AF544" s="39">
        <v>0</v>
      </c>
      <c r="AG544" s="39">
        <v>0</v>
      </c>
      <c r="AH544" s="39">
        <v>0</v>
      </c>
      <c r="AI544" s="39">
        <v>0</v>
      </c>
      <c r="AJ544" s="39"/>
      <c r="AK544" s="39">
        <v>0</v>
      </c>
      <c r="AL544" s="39">
        <v>0</v>
      </c>
      <c r="AM544" s="41">
        <v>0</v>
      </c>
    </row>
    <row r="545" spans="1:39" s="3" customFormat="1" ht="31.5" hidden="1" x14ac:dyDescent="0.2">
      <c r="A545" s="79">
        <v>176</v>
      </c>
      <c r="B545" s="34" t="s">
        <v>180</v>
      </c>
      <c r="C545" s="65">
        <f>D545+H545</f>
        <v>62084.369999999995</v>
      </c>
      <c r="D545" s="65">
        <f>E545+F545+G545</f>
        <v>49096.17</v>
      </c>
      <c r="E545" s="65">
        <v>30949.51</v>
      </c>
      <c r="F545" s="65">
        <v>12287.28</v>
      </c>
      <c r="G545" s="65">
        <v>5859.38</v>
      </c>
      <c r="H545" s="65">
        <v>12988.2</v>
      </c>
      <c r="I545" s="53">
        <f t="shared" si="1134"/>
        <v>0</v>
      </c>
      <c r="J545" s="50">
        <f t="shared" si="1134"/>
        <v>0</v>
      </c>
      <c r="K545" s="36">
        <f t="shared" si="1134"/>
        <v>0</v>
      </c>
      <c r="L545" s="36">
        <f t="shared" si="1260"/>
        <v>0</v>
      </c>
      <c r="M545" s="36">
        <f t="shared" si="1260"/>
        <v>0</v>
      </c>
      <c r="N545" s="36">
        <f t="shared" si="1260"/>
        <v>0</v>
      </c>
      <c r="O545" s="36">
        <f t="shared" si="1260"/>
        <v>0</v>
      </c>
      <c r="P545" s="36">
        <f t="shared" si="1260"/>
        <v>0</v>
      </c>
      <c r="Q545" s="36">
        <f t="shared" si="1260"/>
        <v>0</v>
      </c>
      <c r="R545" s="36">
        <f t="shared" si="1260"/>
        <v>0</v>
      </c>
      <c r="S545" s="36">
        <f t="shared" si="1260"/>
        <v>0</v>
      </c>
      <c r="T545" s="36">
        <f t="shared" si="1260"/>
        <v>0</v>
      </c>
      <c r="U545" s="36"/>
      <c r="V545" s="36">
        <f t="shared" si="1260"/>
        <v>0</v>
      </c>
      <c r="W545" s="36">
        <f t="shared" si="1260"/>
        <v>0</v>
      </c>
      <c r="X545" s="36">
        <f t="shared" si="1260"/>
        <v>0</v>
      </c>
      <c r="Y545" s="36">
        <f t="shared" si="1260"/>
        <v>0</v>
      </c>
      <c r="Z545" s="36">
        <f t="shared" si="1260"/>
        <v>0</v>
      </c>
      <c r="AA545" s="36">
        <f t="shared" si="1260"/>
        <v>0</v>
      </c>
      <c r="AB545" s="36"/>
      <c r="AC545" s="36">
        <f t="shared" ref="AC545" si="1273">AC546+AC547</f>
        <v>0</v>
      </c>
      <c r="AD545" s="36">
        <f t="shared" si="1260"/>
        <v>0</v>
      </c>
      <c r="AE545" s="36">
        <f t="shared" si="1260"/>
        <v>0</v>
      </c>
      <c r="AF545" s="36">
        <f t="shared" si="1260"/>
        <v>0</v>
      </c>
      <c r="AG545" s="36">
        <f t="shared" si="1260"/>
        <v>0</v>
      </c>
      <c r="AH545" s="36">
        <f t="shared" si="1260"/>
        <v>0</v>
      </c>
      <c r="AI545" s="36">
        <f t="shared" si="1260"/>
        <v>0</v>
      </c>
      <c r="AJ545" s="36"/>
      <c r="AK545" s="36">
        <f t="shared" si="1260"/>
        <v>0</v>
      </c>
      <c r="AL545" s="36">
        <f t="shared" si="1260"/>
        <v>0</v>
      </c>
      <c r="AM545" s="37">
        <f t="shared" si="1260"/>
        <v>0</v>
      </c>
    </row>
    <row r="546" spans="1:39" s="2" customFormat="1" ht="15.75" hidden="1" x14ac:dyDescent="0.2">
      <c r="A546" s="80"/>
      <c r="B546" s="31" t="s">
        <v>190</v>
      </c>
      <c r="C546" s="66"/>
      <c r="D546" s="66"/>
      <c r="E546" s="66"/>
      <c r="F546" s="66"/>
      <c r="G546" s="66"/>
      <c r="H546" s="66"/>
      <c r="I546" s="54">
        <v>0</v>
      </c>
      <c r="J546" s="51"/>
      <c r="K546" s="30"/>
      <c r="L546" s="29">
        <f>M546+AD546</f>
        <v>0</v>
      </c>
      <c r="M546" s="30">
        <f>N546+O546+V546</f>
        <v>0</v>
      </c>
      <c r="N546" s="30">
        <f>I546*E545</f>
        <v>0</v>
      </c>
      <c r="O546" s="30">
        <f>I546*F545</f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f t="shared" ref="T546" si="1274">O546</f>
        <v>0</v>
      </c>
      <c r="U546" s="30"/>
      <c r="V546" s="30">
        <f>I546*G545</f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f t="shared" ref="AA546" si="1275">V546</f>
        <v>0</v>
      </c>
      <c r="AB546" s="30"/>
      <c r="AC546" s="30">
        <f t="shared" ref="AC546" si="1276">I546*H545</f>
        <v>0</v>
      </c>
      <c r="AD546" s="30">
        <f t="shared" ref="AD546" si="1277">AC546</f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/>
      <c r="AK546" s="30">
        <v>0</v>
      </c>
      <c r="AL546" s="30">
        <v>0</v>
      </c>
      <c r="AM546" s="38">
        <v>0</v>
      </c>
    </row>
    <row r="547" spans="1:39" s="2" customFormat="1" ht="16.5" hidden="1" thickBot="1" x14ac:dyDescent="0.25">
      <c r="A547" s="81"/>
      <c r="B547" s="35" t="s">
        <v>187</v>
      </c>
      <c r="C547" s="67"/>
      <c r="D547" s="67"/>
      <c r="E547" s="67"/>
      <c r="F547" s="67"/>
      <c r="G547" s="67"/>
      <c r="H547" s="67"/>
      <c r="I547" s="55"/>
      <c r="J547" s="52"/>
      <c r="K547" s="39"/>
      <c r="L547" s="59">
        <f>M547+AC547</f>
        <v>0</v>
      </c>
      <c r="M547" s="39">
        <f t="shared" ref="M547" si="1278">N547</f>
        <v>0</v>
      </c>
      <c r="N547" s="39">
        <f>I547*E545</f>
        <v>0</v>
      </c>
      <c r="O547" s="39">
        <v>0</v>
      </c>
      <c r="P547" s="39">
        <v>0</v>
      </c>
      <c r="Q547" s="39">
        <v>0</v>
      </c>
      <c r="R547" s="39">
        <v>0</v>
      </c>
      <c r="S547" s="39">
        <v>0</v>
      </c>
      <c r="T547" s="39">
        <v>0</v>
      </c>
      <c r="U547" s="39"/>
      <c r="V547" s="39">
        <v>0</v>
      </c>
      <c r="W547" s="39">
        <v>0</v>
      </c>
      <c r="X547" s="39">
        <v>0</v>
      </c>
      <c r="Y547" s="39">
        <v>0</v>
      </c>
      <c r="Z547" s="39">
        <v>0</v>
      </c>
      <c r="AA547" s="39">
        <v>0</v>
      </c>
      <c r="AB547" s="39"/>
      <c r="AC547" s="39">
        <v>0</v>
      </c>
      <c r="AD547" s="39">
        <v>0</v>
      </c>
      <c r="AE547" s="39">
        <v>0</v>
      </c>
      <c r="AF547" s="39">
        <v>0</v>
      </c>
      <c r="AG547" s="39">
        <v>0</v>
      </c>
      <c r="AH547" s="39">
        <v>0</v>
      </c>
      <c r="AI547" s="39">
        <v>0</v>
      </c>
      <c r="AJ547" s="39"/>
      <c r="AK547" s="39">
        <v>0</v>
      </c>
      <c r="AL547" s="39">
        <v>0</v>
      </c>
      <c r="AM547" s="41">
        <v>0</v>
      </c>
    </row>
    <row r="548" spans="1:39" s="3" customFormat="1" ht="47.25" hidden="1" x14ac:dyDescent="0.2">
      <c r="A548" s="79">
        <v>177</v>
      </c>
      <c r="B548" s="34" t="s">
        <v>181</v>
      </c>
      <c r="C548" s="65">
        <f>D548+H548</f>
        <v>136879.38</v>
      </c>
      <c r="D548" s="65">
        <f>E548+F548+G548</f>
        <v>91807.06</v>
      </c>
      <c r="E548" s="65">
        <v>76373.490000000005</v>
      </c>
      <c r="F548" s="65">
        <v>12114.76</v>
      </c>
      <c r="G548" s="65">
        <v>3318.81</v>
      </c>
      <c r="H548" s="65">
        <v>45072.32</v>
      </c>
      <c r="I548" s="53">
        <f t="shared" si="1134"/>
        <v>0</v>
      </c>
      <c r="J548" s="50">
        <f t="shared" si="1134"/>
        <v>0</v>
      </c>
      <c r="K548" s="36">
        <f t="shared" si="1134"/>
        <v>0</v>
      </c>
      <c r="L548" s="36">
        <f t="shared" si="1260"/>
        <v>0</v>
      </c>
      <c r="M548" s="36">
        <f t="shared" si="1260"/>
        <v>0</v>
      </c>
      <c r="N548" s="36">
        <f t="shared" si="1260"/>
        <v>0</v>
      </c>
      <c r="O548" s="36">
        <f t="shared" si="1260"/>
        <v>0</v>
      </c>
      <c r="P548" s="36">
        <f t="shared" si="1260"/>
        <v>0</v>
      </c>
      <c r="Q548" s="36">
        <f t="shared" si="1260"/>
        <v>0</v>
      </c>
      <c r="R548" s="36">
        <f t="shared" si="1260"/>
        <v>0</v>
      </c>
      <c r="S548" s="36">
        <f t="shared" si="1260"/>
        <v>0</v>
      </c>
      <c r="T548" s="36">
        <f t="shared" si="1260"/>
        <v>0</v>
      </c>
      <c r="U548" s="36"/>
      <c r="V548" s="36">
        <f t="shared" si="1260"/>
        <v>0</v>
      </c>
      <c r="W548" s="36">
        <f t="shared" si="1260"/>
        <v>0</v>
      </c>
      <c r="X548" s="36">
        <f t="shared" si="1260"/>
        <v>0</v>
      </c>
      <c r="Y548" s="36">
        <f t="shared" si="1260"/>
        <v>0</v>
      </c>
      <c r="Z548" s="36">
        <f t="shared" si="1260"/>
        <v>0</v>
      </c>
      <c r="AA548" s="36">
        <f t="shared" si="1260"/>
        <v>0</v>
      </c>
      <c r="AB548" s="36"/>
      <c r="AC548" s="36">
        <f t="shared" ref="AC548" si="1279">AC549+AC550</f>
        <v>0</v>
      </c>
      <c r="AD548" s="36">
        <f t="shared" si="1260"/>
        <v>0</v>
      </c>
      <c r="AE548" s="36">
        <f t="shared" si="1260"/>
        <v>0</v>
      </c>
      <c r="AF548" s="36">
        <f t="shared" si="1260"/>
        <v>0</v>
      </c>
      <c r="AG548" s="36">
        <f t="shared" si="1260"/>
        <v>0</v>
      </c>
      <c r="AH548" s="36">
        <f t="shared" si="1260"/>
        <v>0</v>
      </c>
      <c r="AI548" s="36">
        <f t="shared" si="1260"/>
        <v>0</v>
      </c>
      <c r="AJ548" s="36"/>
      <c r="AK548" s="36">
        <f t="shared" si="1260"/>
        <v>0</v>
      </c>
      <c r="AL548" s="36">
        <f t="shared" si="1260"/>
        <v>0</v>
      </c>
      <c r="AM548" s="37">
        <f t="shared" si="1260"/>
        <v>0</v>
      </c>
    </row>
    <row r="549" spans="1:39" s="2" customFormat="1" ht="15.75" hidden="1" x14ac:dyDescent="0.2">
      <c r="A549" s="80"/>
      <c r="B549" s="31" t="s">
        <v>190</v>
      </c>
      <c r="C549" s="66"/>
      <c r="D549" s="66"/>
      <c r="E549" s="66"/>
      <c r="F549" s="66"/>
      <c r="G549" s="66"/>
      <c r="H549" s="66"/>
      <c r="I549" s="54">
        <v>0</v>
      </c>
      <c r="J549" s="51"/>
      <c r="K549" s="30"/>
      <c r="L549" s="29">
        <f>M549+AD549</f>
        <v>0</v>
      </c>
      <c r="M549" s="30">
        <f>N549+O549+V549</f>
        <v>0</v>
      </c>
      <c r="N549" s="30">
        <f>I549*E548</f>
        <v>0</v>
      </c>
      <c r="O549" s="30">
        <f>I549*F548</f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f t="shared" ref="T549" si="1280">O549</f>
        <v>0</v>
      </c>
      <c r="U549" s="30"/>
      <c r="V549" s="30">
        <f>I549*G548</f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f t="shared" ref="AA549" si="1281">V549</f>
        <v>0</v>
      </c>
      <c r="AB549" s="30"/>
      <c r="AC549" s="30">
        <f t="shared" ref="AC549" si="1282">I549*H548</f>
        <v>0</v>
      </c>
      <c r="AD549" s="30">
        <f t="shared" ref="AD549" si="1283">AC549</f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/>
      <c r="AK549" s="30">
        <v>0</v>
      </c>
      <c r="AL549" s="30">
        <v>0</v>
      </c>
      <c r="AM549" s="38">
        <v>0</v>
      </c>
    </row>
    <row r="550" spans="1:39" s="2" customFormat="1" ht="16.5" hidden="1" thickBot="1" x14ac:dyDescent="0.25">
      <c r="A550" s="81"/>
      <c r="B550" s="35" t="s">
        <v>187</v>
      </c>
      <c r="C550" s="67"/>
      <c r="D550" s="67"/>
      <c r="E550" s="67"/>
      <c r="F550" s="67"/>
      <c r="G550" s="67"/>
      <c r="H550" s="67"/>
      <c r="I550" s="55"/>
      <c r="J550" s="52"/>
      <c r="K550" s="39"/>
      <c r="L550" s="59">
        <f>M550+AC550</f>
        <v>0</v>
      </c>
      <c r="M550" s="39">
        <f t="shared" ref="M550" si="1284">N550</f>
        <v>0</v>
      </c>
      <c r="N550" s="39">
        <f>I550*E548</f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0</v>
      </c>
      <c r="T550" s="39">
        <v>0</v>
      </c>
      <c r="U550" s="39"/>
      <c r="V550" s="39">
        <v>0</v>
      </c>
      <c r="W550" s="39">
        <v>0</v>
      </c>
      <c r="X550" s="39">
        <v>0</v>
      </c>
      <c r="Y550" s="39">
        <v>0</v>
      </c>
      <c r="Z550" s="39">
        <v>0</v>
      </c>
      <c r="AA550" s="39">
        <v>0</v>
      </c>
      <c r="AB550" s="39"/>
      <c r="AC550" s="39">
        <v>0</v>
      </c>
      <c r="AD550" s="39">
        <v>0</v>
      </c>
      <c r="AE550" s="39">
        <v>0</v>
      </c>
      <c r="AF550" s="39">
        <v>0</v>
      </c>
      <c r="AG550" s="39">
        <v>0</v>
      </c>
      <c r="AH550" s="39">
        <v>0</v>
      </c>
      <c r="AI550" s="39">
        <v>0</v>
      </c>
      <c r="AJ550" s="39"/>
      <c r="AK550" s="39">
        <v>0</v>
      </c>
      <c r="AL550" s="39">
        <v>0</v>
      </c>
      <c r="AM550" s="41">
        <v>0</v>
      </c>
    </row>
    <row r="551" spans="1:39" s="3" customFormat="1" ht="31.5" hidden="1" x14ac:dyDescent="0.2">
      <c r="A551" s="79">
        <v>178</v>
      </c>
      <c r="B551" s="34" t="s">
        <v>182</v>
      </c>
      <c r="C551" s="65">
        <f>D551+H551</f>
        <v>90811.29</v>
      </c>
      <c r="D551" s="65">
        <f>E551+F551+G551</f>
        <v>45738.969999999994</v>
      </c>
      <c r="E551" s="65">
        <v>30949.51</v>
      </c>
      <c r="F551" s="65">
        <v>11470.65</v>
      </c>
      <c r="G551" s="65">
        <v>3318.81</v>
      </c>
      <c r="H551" s="65">
        <v>45072.32</v>
      </c>
      <c r="I551" s="53">
        <f t="shared" ref="I551:K563" si="1285">I552+I553</f>
        <v>0</v>
      </c>
      <c r="J551" s="50">
        <f t="shared" si="1285"/>
        <v>0</v>
      </c>
      <c r="K551" s="36">
        <f t="shared" si="1285"/>
        <v>0</v>
      </c>
      <c r="L551" s="36">
        <f t="shared" si="1260"/>
        <v>0</v>
      </c>
      <c r="M551" s="36">
        <f t="shared" si="1260"/>
        <v>0</v>
      </c>
      <c r="N551" s="36">
        <f t="shared" si="1260"/>
        <v>0</v>
      </c>
      <c r="O551" s="36">
        <f t="shared" si="1260"/>
        <v>0</v>
      </c>
      <c r="P551" s="36">
        <f t="shared" si="1260"/>
        <v>0</v>
      </c>
      <c r="Q551" s="36">
        <f t="shared" si="1260"/>
        <v>0</v>
      </c>
      <c r="R551" s="36">
        <f t="shared" si="1260"/>
        <v>0</v>
      </c>
      <c r="S551" s="36">
        <f t="shared" si="1260"/>
        <v>0</v>
      </c>
      <c r="T551" s="36">
        <f t="shared" si="1260"/>
        <v>0</v>
      </c>
      <c r="U551" s="36"/>
      <c r="V551" s="36">
        <f t="shared" si="1260"/>
        <v>0</v>
      </c>
      <c r="W551" s="36">
        <f t="shared" si="1260"/>
        <v>0</v>
      </c>
      <c r="X551" s="36">
        <f t="shared" si="1260"/>
        <v>0</v>
      </c>
      <c r="Y551" s="36">
        <f t="shared" si="1260"/>
        <v>0</v>
      </c>
      <c r="Z551" s="36">
        <f t="shared" si="1260"/>
        <v>0</v>
      </c>
      <c r="AA551" s="36">
        <f t="shared" si="1260"/>
        <v>0</v>
      </c>
      <c r="AB551" s="36"/>
      <c r="AC551" s="36">
        <f t="shared" ref="AC551" si="1286">AC552+AC553</f>
        <v>0</v>
      </c>
      <c r="AD551" s="36">
        <f t="shared" si="1260"/>
        <v>0</v>
      </c>
      <c r="AE551" s="36">
        <f t="shared" si="1260"/>
        <v>0</v>
      </c>
      <c r="AF551" s="36">
        <f t="shared" si="1260"/>
        <v>0</v>
      </c>
      <c r="AG551" s="36">
        <f t="shared" si="1260"/>
        <v>0</v>
      </c>
      <c r="AH551" s="36">
        <f t="shared" si="1260"/>
        <v>0</v>
      </c>
      <c r="AI551" s="36">
        <f t="shared" si="1260"/>
        <v>0</v>
      </c>
      <c r="AJ551" s="36"/>
      <c r="AK551" s="36">
        <f t="shared" si="1260"/>
        <v>0</v>
      </c>
      <c r="AL551" s="36">
        <f t="shared" si="1260"/>
        <v>0</v>
      </c>
      <c r="AM551" s="37">
        <f t="shared" si="1260"/>
        <v>0</v>
      </c>
    </row>
    <row r="552" spans="1:39" s="2" customFormat="1" ht="15.75" hidden="1" x14ac:dyDescent="0.2">
      <c r="A552" s="80"/>
      <c r="B552" s="31" t="s">
        <v>190</v>
      </c>
      <c r="C552" s="66"/>
      <c r="D552" s="66"/>
      <c r="E552" s="66"/>
      <c r="F552" s="66"/>
      <c r="G552" s="66"/>
      <c r="H552" s="66"/>
      <c r="I552" s="54">
        <v>0</v>
      </c>
      <c r="J552" s="51"/>
      <c r="K552" s="30"/>
      <c r="L552" s="29">
        <f>M552+AD552</f>
        <v>0</v>
      </c>
      <c r="M552" s="30">
        <f>N552+O552+V552</f>
        <v>0</v>
      </c>
      <c r="N552" s="30">
        <f>I552*E551</f>
        <v>0</v>
      </c>
      <c r="O552" s="30">
        <f>I552*F551</f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f t="shared" ref="T552" si="1287">O552</f>
        <v>0</v>
      </c>
      <c r="U552" s="30"/>
      <c r="V552" s="30">
        <f>I552*G551</f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f t="shared" ref="AA552" si="1288">V552</f>
        <v>0</v>
      </c>
      <c r="AB552" s="30"/>
      <c r="AC552" s="30">
        <f t="shared" ref="AC552" si="1289">I552*H551</f>
        <v>0</v>
      </c>
      <c r="AD552" s="30">
        <f t="shared" ref="AD552" si="1290">AC552</f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/>
      <c r="AK552" s="30">
        <v>0</v>
      </c>
      <c r="AL552" s="30">
        <v>0</v>
      </c>
      <c r="AM552" s="38">
        <v>0</v>
      </c>
    </row>
    <row r="553" spans="1:39" s="2" customFormat="1" ht="16.5" hidden="1" thickBot="1" x14ac:dyDescent="0.25">
      <c r="A553" s="81"/>
      <c r="B553" s="35" t="s">
        <v>187</v>
      </c>
      <c r="C553" s="67"/>
      <c r="D553" s="67"/>
      <c r="E553" s="67"/>
      <c r="F553" s="67"/>
      <c r="G553" s="67"/>
      <c r="H553" s="67"/>
      <c r="I553" s="55"/>
      <c r="J553" s="52"/>
      <c r="K553" s="39"/>
      <c r="L553" s="59">
        <f>M553+AC553</f>
        <v>0</v>
      </c>
      <c r="M553" s="39">
        <f t="shared" ref="M553" si="1291">N553</f>
        <v>0</v>
      </c>
      <c r="N553" s="39">
        <f>I553*E551</f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0</v>
      </c>
      <c r="T553" s="39">
        <v>0</v>
      </c>
      <c r="U553" s="39"/>
      <c r="V553" s="39">
        <v>0</v>
      </c>
      <c r="W553" s="39">
        <v>0</v>
      </c>
      <c r="X553" s="39">
        <v>0</v>
      </c>
      <c r="Y553" s="39">
        <v>0</v>
      </c>
      <c r="Z553" s="39">
        <v>0</v>
      </c>
      <c r="AA553" s="39">
        <v>0</v>
      </c>
      <c r="AB553" s="39"/>
      <c r="AC553" s="39">
        <v>0</v>
      </c>
      <c r="AD553" s="39">
        <v>0</v>
      </c>
      <c r="AE553" s="39">
        <v>0</v>
      </c>
      <c r="AF553" s="39">
        <v>0</v>
      </c>
      <c r="AG553" s="39">
        <v>0</v>
      </c>
      <c r="AH553" s="39">
        <v>0</v>
      </c>
      <c r="AI553" s="39">
        <v>0</v>
      </c>
      <c r="AJ553" s="39"/>
      <c r="AK553" s="39">
        <v>0</v>
      </c>
      <c r="AL553" s="39">
        <v>0</v>
      </c>
      <c r="AM553" s="41">
        <v>0</v>
      </c>
    </row>
    <row r="554" spans="1:39" s="3" customFormat="1" ht="47.25" hidden="1" x14ac:dyDescent="0.2">
      <c r="A554" s="79">
        <v>179</v>
      </c>
      <c r="B554" s="34" t="s">
        <v>183</v>
      </c>
      <c r="C554" s="65">
        <f>D554+H554</f>
        <v>92121.09</v>
      </c>
      <c r="D554" s="65">
        <f>E554+F554+G554</f>
        <v>47048.77</v>
      </c>
      <c r="E554" s="65">
        <v>30949.51</v>
      </c>
      <c r="F554" s="65">
        <v>12780.45</v>
      </c>
      <c r="G554" s="65">
        <v>3318.81</v>
      </c>
      <c r="H554" s="65">
        <v>45072.32</v>
      </c>
      <c r="I554" s="53">
        <f t="shared" si="1285"/>
        <v>0</v>
      </c>
      <c r="J554" s="50">
        <f t="shared" si="1285"/>
        <v>0</v>
      </c>
      <c r="K554" s="36">
        <f t="shared" si="1285"/>
        <v>0</v>
      </c>
      <c r="L554" s="36">
        <f t="shared" si="1260"/>
        <v>0</v>
      </c>
      <c r="M554" s="36">
        <f t="shared" si="1260"/>
        <v>0</v>
      </c>
      <c r="N554" s="36">
        <f t="shared" si="1260"/>
        <v>0</v>
      </c>
      <c r="O554" s="36">
        <f t="shared" si="1260"/>
        <v>0</v>
      </c>
      <c r="P554" s="36">
        <f t="shared" si="1260"/>
        <v>0</v>
      </c>
      <c r="Q554" s="36">
        <f t="shared" si="1260"/>
        <v>0</v>
      </c>
      <c r="R554" s="36">
        <f t="shared" si="1260"/>
        <v>0</v>
      </c>
      <c r="S554" s="36">
        <f t="shared" si="1260"/>
        <v>0</v>
      </c>
      <c r="T554" s="36">
        <f t="shared" si="1260"/>
        <v>0</v>
      </c>
      <c r="U554" s="36"/>
      <c r="V554" s="36">
        <f t="shared" si="1260"/>
        <v>0</v>
      </c>
      <c r="W554" s="36">
        <f t="shared" si="1260"/>
        <v>0</v>
      </c>
      <c r="X554" s="36">
        <f t="shared" si="1260"/>
        <v>0</v>
      </c>
      <c r="Y554" s="36">
        <f t="shared" si="1260"/>
        <v>0</v>
      </c>
      <c r="Z554" s="36">
        <f t="shared" si="1260"/>
        <v>0</v>
      </c>
      <c r="AA554" s="36">
        <f t="shared" si="1260"/>
        <v>0</v>
      </c>
      <c r="AB554" s="36"/>
      <c r="AC554" s="36">
        <f t="shared" ref="AC554" si="1292">AC555+AC556</f>
        <v>0</v>
      </c>
      <c r="AD554" s="36">
        <f t="shared" si="1260"/>
        <v>0</v>
      </c>
      <c r="AE554" s="36">
        <f t="shared" si="1260"/>
        <v>0</v>
      </c>
      <c r="AF554" s="36">
        <f t="shared" si="1260"/>
        <v>0</v>
      </c>
      <c r="AG554" s="36">
        <f t="shared" si="1260"/>
        <v>0</v>
      </c>
      <c r="AH554" s="36">
        <f t="shared" si="1260"/>
        <v>0</v>
      </c>
      <c r="AI554" s="36">
        <f t="shared" si="1260"/>
        <v>0</v>
      </c>
      <c r="AJ554" s="36"/>
      <c r="AK554" s="36">
        <f t="shared" si="1260"/>
        <v>0</v>
      </c>
      <c r="AL554" s="36">
        <f t="shared" si="1260"/>
        <v>0</v>
      </c>
      <c r="AM554" s="37">
        <f t="shared" si="1260"/>
        <v>0</v>
      </c>
    </row>
    <row r="555" spans="1:39" s="2" customFormat="1" ht="15.75" hidden="1" x14ac:dyDescent="0.2">
      <c r="A555" s="80"/>
      <c r="B555" s="31" t="s">
        <v>190</v>
      </c>
      <c r="C555" s="66"/>
      <c r="D555" s="66"/>
      <c r="E555" s="66"/>
      <c r="F555" s="66"/>
      <c r="G555" s="66"/>
      <c r="H555" s="66"/>
      <c r="I555" s="54">
        <v>0</v>
      </c>
      <c r="J555" s="51"/>
      <c r="K555" s="30"/>
      <c r="L555" s="29">
        <f>M555+AD555</f>
        <v>0</v>
      </c>
      <c r="M555" s="30">
        <f>N555+O555+V555</f>
        <v>0</v>
      </c>
      <c r="N555" s="30">
        <f>I555*E554</f>
        <v>0</v>
      </c>
      <c r="O555" s="30">
        <f>I555*F554</f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f t="shared" ref="T555" si="1293">O555</f>
        <v>0</v>
      </c>
      <c r="U555" s="30"/>
      <c r="V555" s="30">
        <f>I555*G554</f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f t="shared" ref="AA555" si="1294">V555</f>
        <v>0</v>
      </c>
      <c r="AB555" s="30"/>
      <c r="AC555" s="30">
        <f t="shared" ref="AC555" si="1295">I555*H554</f>
        <v>0</v>
      </c>
      <c r="AD555" s="30">
        <f t="shared" ref="AD555" si="1296">AC555</f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/>
      <c r="AK555" s="30">
        <v>0</v>
      </c>
      <c r="AL555" s="30">
        <v>0</v>
      </c>
      <c r="AM555" s="38">
        <v>0</v>
      </c>
    </row>
    <row r="556" spans="1:39" s="2" customFormat="1" ht="16.5" hidden="1" thickBot="1" x14ac:dyDescent="0.25">
      <c r="A556" s="81"/>
      <c r="B556" s="35" t="s">
        <v>187</v>
      </c>
      <c r="C556" s="67"/>
      <c r="D556" s="67"/>
      <c r="E556" s="67"/>
      <c r="F556" s="67"/>
      <c r="G556" s="67"/>
      <c r="H556" s="67"/>
      <c r="I556" s="55"/>
      <c r="J556" s="52"/>
      <c r="K556" s="39"/>
      <c r="L556" s="59">
        <f>M556+AC556</f>
        <v>0</v>
      </c>
      <c r="M556" s="39">
        <f t="shared" ref="M556" si="1297">N556</f>
        <v>0</v>
      </c>
      <c r="N556" s="39">
        <f>I556*E554</f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/>
      <c r="V556" s="39">
        <v>0</v>
      </c>
      <c r="W556" s="39">
        <v>0</v>
      </c>
      <c r="X556" s="39">
        <v>0</v>
      </c>
      <c r="Y556" s="39">
        <v>0</v>
      </c>
      <c r="Z556" s="39">
        <v>0</v>
      </c>
      <c r="AA556" s="39">
        <v>0</v>
      </c>
      <c r="AB556" s="39"/>
      <c r="AC556" s="39">
        <v>0</v>
      </c>
      <c r="AD556" s="39">
        <v>0</v>
      </c>
      <c r="AE556" s="39">
        <v>0</v>
      </c>
      <c r="AF556" s="39">
        <v>0</v>
      </c>
      <c r="AG556" s="39">
        <v>0</v>
      </c>
      <c r="AH556" s="39">
        <v>0</v>
      </c>
      <c r="AI556" s="39">
        <v>0</v>
      </c>
      <c r="AJ556" s="39"/>
      <c r="AK556" s="39">
        <v>0</v>
      </c>
      <c r="AL556" s="39">
        <v>0</v>
      </c>
      <c r="AM556" s="41">
        <v>0</v>
      </c>
    </row>
    <row r="557" spans="1:39" s="3" customFormat="1" ht="47.25" hidden="1" x14ac:dyDescent="0.2">
      <c r="A557" s="79">
        <v>180</v>
      </c>
      <c r="B557" s="34" t="s">
        <v>184</v>
      </c>
      <c r="C557" s="65">
        <f>D557+H557</f>
        <v>91971.66</v>
      </c>
      <c r="D557" s="65">
        <f>E557+F557+G557</f>
        <v>46899.34</v>
      </c>
      <c r="E557" s="65">
        <v>30949.51</v>
      </c>
      <c r="F557" s="65">
        <v>12631.02</v>
      </c>
      <c r="G557" s="65">
        <v>3318.81</v>
      </c>
      <c r="H557" s="65">
        <v>45072.32</v>
      </c>
      <c r="I557" s="53">
        <f t="shared" si="1285"/>
        <v>0</v>
      </c>
      <c r="J557" s="50">
        <f t="shared" si="1285"/>
        <v>0</v>
      </c>
      <c r="K557" s="36">
        <f t="shared" si="1285"/>
        <v>0</v>
      </c>
      <c r="L557" s="36">
        <f t="shared" ref="L557:AM563" si="1298">L558+L559</f>
        <v>0</v>
      </c>
      <c r="M557" s="36">
        <f t="shared" si="1298"/>
        <v>0</v>
      </c>
      <c r="N557" s="36">
        <f t="shared" si="1298"/>
        <v>0</v>
      </c>
      <c r="O557" s="36">
        <f t="shared" si="1298"/>
        <v>0</v>
      </c>
      <c r="P557" s="36">
        <f t="shared" si="1298"/>
        <v>0</v>
      </c>
      <c r="Q557" s="36">
        <f t="shared" si="1298"/>
        <v>0</v>
      </c>
      <c r="R557" s="36">
        <f t="shared" si="1298"/>
        <v>0</v>
      </c>
      <c r="S557" s="36">
        <f t="shared" si="1298"/>
        <v>0</v>
      </c>
      <c r="T557" s="36">
        <f t="shared" si="1298"/>
        <v>0</v>
      </c>
      <c r="U557" s="36"/>
      <c r="V557" s="36">
        <f t="shared" si="1298"/>
        <v>0</v>
      </c>
      <c r="W557" s="36">
        <f t="shared" si="1298"/>
        <v>0</v>
      </c>
      <c r="X557" s="36">
        <f t="shared" si="1298"/>
        <v>0</v>
      </c>
      <c r="Y557" s="36">
        <f t="shared" si="1298"/>
        <v>0</v>
      </c>
      <c r="Z557" s="36">
        <f t="shared" si="1298"/>
        <v>0</v>
      </c>
      <c r="AA557" s="36">
        <f t="shared" si="1298"/>
        <v>0</v>
      </c>
      <c r="AB557" s="36"/>
      <c r="AC557" s="36">
        <f t="shared" ref="AC557" si="1299">AC558+AC559</f>
        <v>0</v>
      </c>
      <c r="AD557" s="36">
        <f t="shared" si="1298"/>
        <v>0</v>
      </c>
      <c r="AE557" s="36">
        <f t="shared" si="1298"/>
        <v>0</v>
      </c>
      <c r="AF557" s="36">
        <f t="shared" si="1298"/>
        <v>0</v>
      </c>
      <c r="AG557" s="36">
        <f t="shared" si="1298"/>
        <v>0</v>
      </c>
      <c r="AH557" s="36">
        <f t="shared" si="1298"/>
        <v>0</v>
      </c>
      <c r="AI557" s="36">
        <f t="shared" si="1298"/>
        <v>0</v>
      </c>
      <c r="AJ557" s="36"/>
      <c r="AK557" s="36">
        <f t="shared" si="1298"/>
        <v>0</v>
      </c>
      <c r="AL557" s="36">
        <f t="shared" si="1298"/>
        <v>0</v>
      </c>
      <c r="AM557" s="37">
        <f t="shared" si="1298"/>
        <v>0</v>
      </c>
    </row>
    <row r="558" spans="1:39" s="2" customFormat="1" ht="15.75" hidden="1" x14ac:dyDescent="0.2">
      <c r="A558" s="80"/>
      <c r="B558" s="31" t="s">
        <v>190</v>
      </c>
      <c r="C558" s="66"/>
      <c r="D558" s="66"/>
      <c r="E558" s="66"/>
      <c r="F558" s="66"/>
      <c r="G558" s="66"/>
      <c r="H558" s="66"/>
      <c r="I558" s="54">
        <v>0</v>
      </c>
      <c r="J558" s="51"/>
      <c r="K558" s="30"/>
      <c r="L558" s="29">
        <f>M558+AD558</f>
        <v>0</v>
      </c>
      <c r="M558" s="30">
        <f>N558+O558+V558</f>
        <v>0</v>
      </c>
      <c r="N558" s="30">
        <f>I558*E557</f>
        <v>0</v>
      </c>
      <c r="O558" s="30">
        <f>I558*F557</f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f t="shared" ref="T558" si="1300">O558</f>
        <v>0</v>
      </c>
      <c r="U558" s="30"/>
      <c r="V558" s="30">
        <f>I558*G557</f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f t="shared" ref="AA558" si="1301">V558</f>
        <v>0</v>
      </c>
      <c r="AB558" s="30"/>
      <c r="AC558" s="30">
        <f t="shared" ref="AC558" si="1302">I558*H557</f>
        <v>0</v>
      </c>
      <c r="AD558" s="30">
        <f t="shared" ref="AD558" si="1303">AC558</f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/>
      <c r="AK558" s="30">
        <v>0</v>
      </c>
      <c r="AL558" s="30">
        <v>0</v>
      </c>
      <c r="AM558" s="38">
        <v>0</v>
      </c>
    </row>
    <row r="559" spans="1:39" s="2" customFormat="1" ht="16.5" hidden="1" thickBot="1" x14ac:dyDescent="0.25">
      <c r="A559" s="81"/>
      <c r="B559" s="35" t="s">
        <v>187</v>
      </c>
      <c r="C559" s="67"/>
      <c r="D559" s="67"/>
      <c r="E559" s="67"/>
      <c r="F559" s="67"/>
      <c r="G559" s="67"/>
      <c r="H559" s="67"/>
      <c r="I559" s="55"/>
      <c r="J559" s="52"/>
      <c r="K559" s="39"/>
      <c r="L559" s="59">
        <f>M559+AC559</f>
        <v>0</v>
      </c>
      <c r="M559" s="39">
        <f t="shared" ref="M559" si="1304">N559</f>
        <v>0</v>
      </c>
      <c r="N559" s="39">
        <f>I559*E557</f>
        <v>0</v>
      </c>
      <c r="O559" s="39">
        <v>0</v>
      </c>
      <c r="P559" s="39">
        <v>0</v>
      </c>
      <c r="Q559" s="39">
        <v>0</v>
      </c>
      <c r="R559" s="39">
        <v>0</v>
      </c>
      <c r="S559" s="39">
        <v>0</v>
      </c>
      <c r="T559" s="39">
        <v>0</v>
      </c>
      <c r="U559" s="39"/>
      <c r="V559" s="39">
        <v>0</v>
      </c>
      <c r="W559" s="39">
        <v>0</v>
      </c>
      <c r="X559" s="39">
        <v>0</v>
      </c>
      <c r="Y559" s="39">
        <v>0</v>
      </c>
      <c r="Z559" s="39">
        <v>0</v>
      </c>
      <c r="AA559" s="39">
        <v>0</v>
      </c>
      <c r="AB559" s="39"/>
      <c r="AC559" s="39">
        <v>0</v>
      </c>
      <c r="AD559" s="39">
        <v>0</v>
      </c>
      <c r="AE559" s="39">
        <v>0</v>
      </c>
      <c r="AF559" s="39">
        <v>0</v>
      </c>
      <c r="AG559" s="39">
        <v>0</v>
      </c>
      <c r="AH559" s="39">
        <v>0</v>
      </c>
      <c r="AI559" s="39">
        <v>0</v>
      </c>
      <c r="AJ559" s="39"/>
      <c r="AK559" s="39">
        <v>0</v>
      </c>
      <c r="AL559" s="39">
        <v>0</v>
      </c>
      <c r="AM559" s="41">
        <v>0</v>
      </c>
    </row>
    <row r="560" spans="1:39" s="3" customFormat="1" ht="78.75" hidden="1" x14ac:dyDescent="0.2">
      <c r="A560" s="79">
        <v>181</v>
      </c>
      <c r="B560" s="34" t="s">
        <v>185</v>
      </c>
      <c r="C560" s="65">
        <f>D560+H560</f>
        <v>63332.739999999991</v>
      </c>
      <c r="D560" s="65">
        <f>E560+F560+G560</f>
        <v>46898.479999999996</v>
      </c>
      <c r="E560" s="65">
        <v>30949.51</v>
      </c>
      <c r="F560" s="65">
        <v>8914.2999999999993</v>
      </c>
      <c r="G560" s="65">
        <v>7034.67</v>
      </c>
      <c r="H560" s="65">
        <v>16434.259999999998</v>
      </c>
      <c r="I560" s="53">
        <f t="shared" si="1285"/>
        <v>0</v>
      </c>
      <c r="J560" s="50">
        <f t="shared" si="1285"/>
        <v>0</v>
      </c>
      <c r="K560" s="36">
        <f t="shared" si="1285"/>
        <v>0</v>
      </c>
      <c r="L560" s="36">
        <f t="shared" si="1298"/>
        <v>0</v>
      </c>
      <c r="M560" s="36">
        <f t="shared" si="1298"/>
        <v>0</v>
      </c>
      <c r="N560" s="36">
        <f t="shared" si="1298"/>
        <v>0</v>
      </c>
      <c r="O560" s="36">
        <f t="shared" si="1298"/>
        <v>0</v>
      </c>
      <c r="P560" s="36">
        <f t="shared" si="1298"/>
        <v>0</v>
      </c>
      <c r="Q560" s="36">
        <f t="shared" si="1298"/>
        <v>0</v>
      </c>
      <c r="R560" s="36">
        <f t="shared" si="1298"/>
        <v>0</v>
      </c>
      <c r="S560" s="36">
        <f t="shared" si="1298"/>
        <v>0</v>
      </c>
      <c r="T560" s="36">
        <f t="shared" si="1298"/>
        <v>0</v>
      </c>
      <c r="U560" s="36"/>
      <c r="V560" s="36">
        <f t="shared" si="1298"/>
        <v>0</v>
      </c>
      <c r="W560" s="36">
        <f t="shared" si="1298"/>
        <v>0</v>
      </c>
      <c r="X560" s="36">
        <f t="shared" si="1298"/>
        <v>0</v>
      </c>
      <c r="Y560" s="36">
        <f t="shared" si="1298"/>
        <v>0</v>
      </c>
      <c r="Z560" s="36">
        <f t="shared" si="1298"/>
        <v>0</v>
      </c>
      <c r="AA560" s="36">
        <f t="shared" si="1298"/>
        <v>0</v>
      </c>
      <c r="AB560" s="36"/>
      <c r="AC560" s="36">
        <f t="shared" ref="AC560" si="1305">AC561+AC562</f>
        <v>0</v>
      </c>
      <c r="AD560" s="36">
        <f t="shared" si="1298"/>
        <v>0</v>
      </c>
      <c r="AE560" s="36">
        <f t="shared" si="1298"/>
        <v>0</v>
      </c>
      <c r="AF560" s="36">
        <f t="shared" si="1298"/>
        <v>0</v>
      </c>
      <c r="AG560" s="36">
        <f t="shared" si="1298"/>
        <v>0</v>
      </c>
      <c r="AH560" s="36">
        <f t="shared" si="1298"/>
        <v>0</v>
      </c>
      <c r="AI560" s="36">
        <f t="shared" si="1298"/>
        <v>0</v>
      </c>
      <c r="AJ560" s="36"/>
      <c r="AK560" s="36">
        <f t="shared" si="1298"/>
        <v>0</v>
      </c>
      <c r="AL560" s="36">
        <f t="shared" si="1298"/>
        <v>0</v>
      </c>
      <c r="AM560" s="37">
        <f t="shared" si="1298"/>
        <v>0</v>
      </c>
    </row>
    <row r="561" spans="1:40" s="2" customFormat="1" ht="15.75" hidden="1" x14ac:dyDescent="0.2">
      <c r="A561" s="80"/>
      <c r="B561" s="31" t="s">
        <v>190</v>
      </c>
      <c r="C561" s="66"/>
      <c r="D561" s="66"/>
      <c r="E561" s="66"/>
      <c r="F561" s="66"/>
      <c r="G561" s="66"/>
      <c r="H561" s="66"/>
      <c r="I561" s="54">
        <v>0</v>
      </c>
      <c r="J561" s="51"/>
      <c r="K561" s="30"/>
      <c r="L561" s="29">
        <f>M561+AD561</f>
        <v>0</v>
      </c>
      <c r="M561" s="30">
        <f>N561+O561+V561</f>
        <v>0</v>
      </c>
      <c r="N561" s="30">
        <f>I561*E560</f>
        <v>0</v>
      </c>
      <c r="O561" s="30">
        <f>I561*F560</f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f t="shared" ref="T561" si="1306">O561</f>
        <v>0</v>
      </c>
      <c r="U561" s="30"/>
      <c r="V561" s="30">
        <f>I561*G560</f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f t="shared" ref="AA561" si="1307">V561</f>
        <v>0</v>
      </c>
      <c r="AB561" s="30"/>
      <c r="AC561" s="30">
        <f t="shared" ref="AC561" si="1308">I561*H560</f>
        <v>0</v>
      </c>
      <c r="AD561" s="30">
        <f t="shared" ref="AD561" si="1309">AC561</f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/>
      <c r="AK561" s="30">
        <v>0</v>
      </c>
      <c r="AL561" s="30">
        <v>0</v>
      </c>
      <c r="AM561" s="38">
        <v>0</v>
      </c>
    </row>
    <row r="562" spans="1:40" s="2" customFormat="1" ht="16.5" hidden="1" thickBot="1" x14ac:dyDescent="0.25">
      <c r="A562" s="81"/>
      <c r="B562" s="35" t="s">
        <v>187</v>
      </c>
      <c r="C562" s="67"/>
      <c r="D562" s="67"/>
      <c r="E562" s="67"/>
      <c r="F562" s="67"/>
      <c r="G562" s="67"/>
      <c r="H562" s="67"/>
      <c r="I562" s="55"/>
      <c r="J562" s="52"/>
      <c r="K562" s="39"/>
      <c r="L562" s="59">
        <f>M562+AC562</f>
        <v>0</v>
      </c>
      <c r="M562" s="39">
        <f t="shared" ref="M562" si="1310">N562</f>
        <v>0</v>
      </c>
      <c r="N562" s="39">
        <f>I562*E560</f>
        <v>0</v>
      </c>
      <c r="O562" s="39"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v>0</v>
      </c>
      <c r="U562" s="39"/>
      <c r="V562" s="39">
        <v>0</v>
      </c>
      <c r="W562" s="39">
        <v>0</v>
      </c>
      <c r="X562" s="39">
        <v>0</v>
      </c>
      <c r="Y562" s="39">
        <v>0</v>
      </c>
      <c r="Z562" s="39">
        <v>0</v>
      </c>
      <c r="AA562" s="39">
        <v>0</v>
      </c>
      <c r="AB562" s="39"/>
      <c r="AC562" s="39">
        <v>0</v>
      </c>
      <c r="AD562" s="39">
        <v>0</v>
      </c>
      <c r="AE562" s="39">
        <v>0</v>
      </c>
      <c r="AF562" s="39">
        <v>0</v>
      </c>
      <c r="AG562" s="39">
        <v>0</v>
      </c>
      <c r="AH562" s="39">
        <v>0</v>
      </c>
      <c r="AI562" s="39">
        <v>0</v>
      </c>
      <c r="AJ562" s="39"/>
      <c r="AK562" s="39">
        <v>0</v>
      </c>
      <c r="AL562" s="39">
        <v>0</v>
      </c>
      <c r="AM562" s="41">
        <v>0</v>
      </c>
    </row>
    <row r="563" spans="1:40" s="3" customFormat="1" ht="16.5" hidden="1" thickBot="1" x14ac:dyDescent="0.25">
      <c r="A563" s="79">
        <v>182</v>
      </c>
      <c r="B563" s="34" t="s">
        <v>186</v>
      </c>
      <c r="C563" s="65">
        <f>D563+H563</f>
        <v>132257.93</v>
      </c>
      <c r="D563" s="65">
        <f>E563+F563+G563</f>
        <v>93752.010000000009</v>
      </c>
      <c r="E563" s="65">
        <v>76373.490000000005</v>
      </c>
      <c r="F563" s="65">
        <v>9724.25</v>
      </c>
      <c r="G563" s="65">
        <v>7654.27</v>
      </c>
      <c r="H563" s="65">
        <v>38505.919999999998</v>
      </c>
      <c r="I563" s="53">
        <f t="shared" si="1285"/>
        <v>0</v>
      </c>
      <c r="J563" s="50">
        <f t="shared" si="1285"/>
        <v>0</v>
      </c>
      <c r="K563" s="36">
        <f t="shared" si="1285"/>
        <v>0</v>
      </c>
      <c r="L563" s="36">
        <f t="shared" si="1298"/>
        <v>0</v>
      </c>
      <c r="M563" s="36">
        <f t="shared" si="1298"/>
        <v>0</v>
      </c>
      <c r="N563" s="36">
        <f t="shared" si="1298"/>
        <v>0</v>
      </c>
      <c r="O563" s="36">
        <f t="shared" si="1298"/>
        <v>0</v>
      </c>
      <c r="P563" s="36">
        <f t="shared" si="1298"/>
        <v>0</v>
      </c>
      <c r="Q563" s="36">
        <f t="shared" si="1298"/>
        <v>0</v>
      </c>
      <c r="R563" s="36">
        <f t="shared" si="1298"/>
        <v>0</v>
      </c>
      <c r="S563" s="36">
        <f t="shared" si="1298"/>
        <v>0</v>
      </c>
      <c r="T563" s="36">
        <f t="shared" si="1298"/>
        <v>0</v>
      </c>
      <c r="U563" s="36"/>
      <c r="V563" s="36">
        <f t="shared" si="1298"/>
        <v>0</v>
      </c>
      <c r="W563" s="36">
        <f t="shared" si="1298"/>
        <v>0</v>
      </c>
      <c r="X563" s="36">
        <f t="shared" si="1298"/>
        <v>0</v>
      </c>
      <c r="Y563" s="36">
        <f t="shared" si="1298"/>
        <v>0</v>
      </c>
      <c r="Z563" s="36">
        <f t="shared" si="1298"/>
        <v>0</v>
      </c>
      <c r="AA563" s="36">
        <f t="shared" si="1298"/>
        <v>0</v>
      </c>
      <c r="AB563" s="36"/>
      <c r="AC563" s="36">
        <f t="shared" ref="AC563" si="1311">AC564+AC565</f>
        <v>0</v>
      </c>
      <c r="AD563" s="36">
        <f t="shared" si="1298"/>
        <v>0</v>
      </c>
      <c r="AE563" s="36">
        <f t="shared" si="1298"/>
        <v>0</v>
      </c>
      <c r="AF563" s="36">
        <f t="shared" si="1298"/>
        <v>0</v>
      </c>
      <c r="AG563" s="36">
        <f t="shared" si="1298"/>
        <v>0</v>
      </c>
      <c r="AH563" s="36">
        <f t="shared" si="1298"/>
        <v>0</v>
      </c>
      <c r="AI563" s="36">
        <f t="shared" si="1298"/>
        <v>0</v>
      </c>
      <c r="AJ563" s="36"/>
      <c r="AK563" s="36">
        <f t="shared" si="1298"/>
        <v>0</v>
      </c>
      <c r="AL563" s="36">
        <f t="shared" si="1298"/>
        <v>0</v>
      </c>
      <c r="AM563" s="37">
        <f t="shared" si="1298"/>
        <v>0</v>
      </c>
    </row>
    <row r="564" spans="1:40" s="2" customFormat="1" ht="16.5" hidden="1" thickBot="1" x14ac:dyDescent="0.25">
      <c r="A564" s="80"/>
      <c r="B564" s="31" t="s">
        <v>190</v>
      </c>
      <c r="C564" s="66"/>
      <c r="D564" s="66"/>
      <c r="E564" s="66"/>
      <c r="F564" s="66"/>
      <c r="G564" s="66"/>
      <c r="H564" s="66"/>
      <c r="I564" s="54">
        <v>0</v>
      </c>
      <c r="J564" s="51"/>
      <c r="K564" s="30"/>
      <c r="L564" s="29">
        <f>M564+AD564</f>
        <v>0</v>
      </c>
      <c r="M564" s="30">
        <f>N564+O564+V564</f>
        <v>0</v>
      </c>
      <c r="N564" s="30">
        <f>I564*E563</f>
        <v>0</v>
      </c>
      <c r="O564" s="30">
        <f>I564*F563</f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f t="shared" ref="T564" si="1312">O564</f>
        <v>0</v>
      </c>
      <c r="U564" s="30"/>
      <c r="V564" s="30">
        <f>I564*G563</f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f t="shared" ref="AA564" si="1313">V564</f>
        <v>0</v>
      </c>
      <c r="AB564" s="30"/>
      <c r="AC564" s="30">
        <f t="shared" ref="AC564" si="1314">I564*H563</f>
        <v>0</v>
      </c>
      <c r="AD564" s="30">
        <f t="shared" ref="AD564" si="1315">AC564</f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/>
      <c r="AK564" s="30">
        <v>0</v>
      </c>
      <c r="AL564" s="30">
        <v>0</v>
      </c>
      <c r="AM564" s="38">
        <v>0</v>
      </c>
    </row>
    <row r="565" spans="1:40" s="2" customFormat="1" ht="16.5" hidden="1" thickBot="1" x14ac:dyDescent="0.25">
      <c r="A565" s="81"/>
      <c r="B565" s="35" t="s">
        <v>187</v>
      </c>
      <c r="C565" s="67"/>
      <c r="D565" s="67"/>
      <c r="E565" s="67"/>
      <c r="F565" s="67"/>
      <c r="G565" s="67"/>
      <c r="H565" s="67"/>
      <c r="I565" s="55"/>
      <c r="J565" s="52"/>
      <c r="K565" s="39"/>
      <c r="L565" s="59">
        <f>M565+AC565</f>
        <v>0</v>
      </c>
      <c r="M565" s="39">
        <f t="shared" ref="M565" si="1316">N565</f>
        <v>0</v>
      </c>
      <c r="N565" s="39">
        <f>I565*E563</f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0</v>
      </c>
      <c r="Z565" s="39">
        <v>0</v>
      </c>
      <c r="AA565" s="39">
        <v>0</v>
      </c>
      <c r="AB565" s="39"/>
      <c r="AC565" s="39">
        <v>0</v>
      </c>
      <c r="AD565" s="39">
        <v>0</v>
      </c>
      <c r="AE565" s="39">
        <v>0</v>
      </c>
      <c r="AF565" s="39">
        <v>0</v>
      </c>
      <c r="AG565" s="39">
        <v>0</v>
      </c>
      <c r="AH565" s="39">
        <v>0</v>
      </c>
      <c r="AI565" s="39">
        <v>0</v>
      </c>
      <c r="AJ565" s="39"/>
      <c r="AK565" s="39">
        <v>0</v>
      </c>
      <c r="AL565" s="39">
        <v>0</v>
      </c>
      <c r="AM565" s="41">
        <v>0</v>
      </c>
      <c r="AN565" s="22"/>
    </row>
    <row r="566" spans="1:40" s="6" customFormat="1" ht="16.5" thickBot="1" x14ac:dyDescent="0.25">
      <c r="A566" s="82" t="s">
        <v>191</v>
      </c>
      <c r="B566" s="83"/>
      <c r="C566" s="88">
        <f t="shared" ref="C566:H566" si="1317">SUM(C20:C565)</f>
        <v>22225906.959999986</v>
      </c>
      <c r="D566" s="88">
        <f t="shared" si="1317"/>
        <v>11455177.940000001</v>
      </c>
      <c r="E566" s="88">
        <f t="shared" si="1317"/>
        <v>7780803.6599999936</v>
      </c>
      <c r="F566" s="88">
        <f t="shared" si="1317"/>
        <v>2107636.6500000004</v>
      </c>
      <c r="G566" s="88">
        <f t="shared" si="1317"/>
        <v>1566737.6300000006</v>
      </c>
      <c r="H566" s="91">
        <f t="shared" si="1317"/>
        <v>10770729.020000005</v>
      </c>
      <c r="I566" s="56">
        <f>I567+I568</f>
        <v>65</v>
      </c>
      <c r="J566" s="56">
        <f t="shared" ref="J566:O566" si="1318">J567+J568</f>
        <v>12</v>
      </c>
      <c r="K566" s="56">
        <f t="shared" si="1318"/>
        <v>53</v>
      </c>
      <c r="L566" s="56">
        <f t="shared" ca="1" si="1318"/>
        <v>3471977.3699999996</v>
      </c>
      <c r="M566" s="56">
        <f t="shared" si="1318"/>
        <v>3111774.6699999995</v>
      </c>
      <c r="N566" s="56">
        <f t="shared" si="1318"/>
        <v>2892873.0399999996</v>
      </c>
      <c r="O566" s="56">
        <f t="shared" si="1318"/>
        <v>142947.96000000002</v>
      </c>
      <c r="P566" s="56">
        <f t="shared" ref="P566" si="1319">P567+P568</f>
        <v>0</v>
      </c>
      <c r="Q566" s="56">
        <f t="shared" ref="Q566" si="1320">Q567+Q568</f>
        <v>0</v>
      </c>
      <c r="R566" s="56">
        <f t="shared" ref="R566" si="1321">R567+R568</f>
        <v>0</v>
      </c>
      <c r="S566" s="56">
        <f t="shared" ref="S566" si="1322">S567+S568</f>
        <v>0</v>
      </c>
      <c r="T566" s="56">
        <f t="shared" ref="T566" si="1323">T567+T568</f>
        <v>0</v>
      </c>
      <c r="U566" s="56">
        <f t="shared" ref="U566" si="1324">U567+U568</f>
        <v>142947.96000000002</v>
      </c>
      <c r="V566" s="56">
        <f t="shared" ref="V566" si="1325">V567+V568</f>
        <v>75953.670000000013</v>
      </c>
      <c r="W566" s="56">
        <f t="shared" ref="W566:AL566" si="1326">W567+W568</f>
        <v>0</v>
      </c>
      <c r="X566" s="56">
        <f t="shared" si="1326"/>
        <v>0</v>
      </c>
      <c r="Y566" s="56">
        <f t="shared" si="1326"/>
        <v>0</v>
      </c>
      <c r="Z566" s="56">
        <f t="shared" si="1326"/>
        <v>0</v>
      </c>
      <c r="AA566" s="56">
        <f t="shared" si="1326"/>
        <v>0</v>
      </c>
      <c r="AB566" s="56">
        <f t="shared" si="1326"/>
        <v>75953.670000000013</v>
      </c>
      <c r="AC566" s="56">
        <f t="shared" ca="1" si="1326"/>
        <v>360202.69999999995</v>
      </c>
      <c r="AD566" s="56">
        <f t="shared" ca="1" si="1326"/>
        <v>360202.69999999995</v>
      </c>
      <c r="AE566" s="56">
        <f t="shared" si="1326"/>
        <v>0</v>
      </c>
      <c r="AF566" s="56">
        <f t="shared" si="1326"/>
        <v>1051.31</v>
      </c>
      <c r="AG566" s="56">
        <f t="shared" si="1326"/>
        <v>650.88</v>
      </c>
      <c r="AH566" s="56">
        <f t="shared" si="1326"/>
        <v>12970.449999999999</v>
      </c>
      <c r="AI566" s="56">
        <f t="shared" si="1326"/>
        <v>134150.07</v>
      </c>
      <c r="AJ566" s="56">
        <f t="shared" si="1326"/>
        <v>211379.66999999998</v>
      </c>
      <c r="AK566" s="56">
        <f t="shared" si="1326"/>
        <v>0</v>
      </c>
      <c r="AL566" s="56">
        <f t="shared" si="1326"/>
        <v>0</v>
      </c>
      <c r="AM566" s="56">
        <f t="shared" ref="AM566" si="1327">AM567+AM568</f>
        <v>0</v>
      </c>
      <c r="AN566" s="23"/>
    </row>
    <row r="567" spans="1:40" s="6" customFormat="1" ht="16.5" thickBot="1" x14ac:dyDescent="0.25">
      <c r="A567" s="84" t="s">
        <v>190</v>
      </c>
      <c r="B567" s="85"/>
      <c r="C567" s="89"/>
      <c r="D567" s="89"/>
      <c r="E567" s="89"/>
      <c r="F567" s="89"/>
      <c r="G567" s="89"/>
      <c r="H567" s="92"/>
      <c r="I567" s="57">
        <f>I36+I66+I78+I87+I195+I90+I93+I96+I99+I108+I120+I126+I132+I138+I141+I153+I186+I222+I228+I231+I243+I246+I252+I255+I291+I318+I327+I333+I342+I351+I354+I393+I396+I483+I522</f>
        <v>19</v>
      </c>
      <c r="J567" s="57">
        <f t="shared" ref="J567:O567" si="1328">J36+J66+J78+J87+J195+J90+J93+J96+J99+J108+J120+J126+J132+J138+J141+J153+J186+J222+J228+J231+J243+J246+J252+J255+J291+J318+J327+J333+J342+J351+J354+J393+J396+J483+J522</f>
        <v>4</v>
      </c>
      <c r="K567" s="57">
        <f t="shared" si="1328"/>
        <v>15</v>
      </c>
      <c r="L567" s="57">
        <f t="shared" ca="1" si="1328"/>
        <v>1359874.9500000002</v>
      </c>
      <c r="M567" s="57">
        <f t="shared" si="1328"/>
        <v>999672.24999999988</v>
      </c>
      <c r="N567" s="57">
        <f t="shared" si="1328"/>
        <v>780770.62000000011</v>
      </c>
      <c r="O567" s="57">
        <f t="shared" si="1328"/>
        <v>142947.96000000002</v>
      </c>
      <c r="P567" s="57">
        <f t="shared" ref="P567:V567" si="1329">P36+P66+P78+P87+P195+P90+P93+P96+P99+P108+P120+P126+P132+P138+P141+P153+P186+P222+P228+P231+P243+P246+P252+P255+P291+P318+P327+P333+P342+P351+P354+P393+P396+P483+P522</f>
        <v>0</v>
      </c>
      <c r="Q567" s="57">
        <f t="shared" si="1329"/>
        <v>0</v>
      </c>
      <c r="R567" s="57">
        <f t="shared" si="1329"/>
        <v>0</v>
      </c>
      <c r="S567" s="57">
        <f t="shared" si="1329"/>
        <v>0</v>
      </c>
      <c r="T567" s="57">
        <f t="shared" si="1329"/>
        <v>0</v>
      </c>
      <c r="U567" s="57">
        <f t="shared" si="1329"/>
        <v>142947.96000000002</v>
      </c>
      <c r="V567" s="57">
        <f t="shared" si="1329"/>
        <v>75953.670000000013</v>
      </c>
      <c r="W567" s="57">
        <f t="shared" ref="W567:AL567" si="1330">W36+W66+W78+W87+W195+W90+W93+W96+W99+W108+W120+W126+W132+W138+W141+W153+W186+W222+W228+W231+W243+W246+W252+W255+W291+W318+W327+W333+W342+W351+W354+W393+W396+W483+W522</f>
        <v>0</v>
      </c>
      <c r="X567" s="57">
        <f t="shared" si="1330"/>
        <v>0</v>
      </c>
      <c r="Y567" s="57">
        <f t="shared" si="1330"/>
        <v>0</v>
      </c>
      <c r="Z567" s="57">
        <f t="shared" si="1330"/>
        <v>0</v>
      </c>
      <c r="AA567" s="57">
        <f t="shared" si="1330"/>
        <v>0</v>
      </c>
      <c r="AB567" s="57">
        <f t="shared" si="1330"/>
        <v>75953.670000000013</v>
      </c>
      <c r="AC567" s="57">
        <f t="shared" ca="1" si="1330"/>
        <v>360202.69999999995</v>
      </c>
      <c r="AD567" s="57">
        <f t="shared" ca="1" si="1330"/>
        <v>360202.69999999995</v>
      </c>
      <c r="AE567" s="57">
        <f t="shared" si="1330"/>
        <v>0</v>
      </c>
      <c r="AF567" s="57">
        <f t="shared" si="1330"/>
        <v>1051.31</v>
      </c>
      <c r="AG567" s="57">
        <f t="shared" si="1330"/>
        <v>650.88</v>
      </c>
      <c r="AH567" s="57">
        <f t="shared" si="1330"/>
        <v>12970.449999999999</v>
      </c>
      <c r="AI567" s="57">
        <f t="shared" si="1330"/>
        <v>134150.07</v>
      </c>
      <c r="AJ567" s="57">
        <f t="shared" si="1330"/>
        <v>211379.66999999998</v>
      </c>
      <c r="AK567" s="57">
        <f t="shared" si="1330"/>
        <v>0</v>
      </c>
      <c r="AL567" s="57">
        <f t="shared" si="1330"/>
        <v>0</v>
      </c>
      <c r="AM567" s="57">
        <f t="shared" ref="AM567" si="1331">AM24+AM30+AM33+AM36+AM57+AM60+AM84+AM90+AM93+AM99+AM108+AM117+AM120+AM126+AM129+AM135+AM138+AM141+AM144+AM153+AM156+AM162+AM168+AM177+AM180+AM183+AM195+AM216+AM222+AM228+AM231+AM240+AM243+AM249+AM252+AM255+AM258+AM261+AM276+AM285+AM303+AM309+AM318+AM324+AM327+AM333+AM339+AM342+AM351+AM354+AM372+AM375+AM378+AM396+AM399+AM438+AM444+AM483+AM486+AM489+AM501+AM504+AM519+AM525+AM528+AM537+AM543+AM546+AM561+AM564</f>
        <v>0</v>
      </c>
      <c r="AN567" s="23"/>
    </row>
    <row r="568" spans="1:40" s="6" customFormat="1" ht="16.5" thickBot="1" x14ac:dyDescent="0.25">
      <c r="A568" s="86" t="s">
        <v>187</v>
      </c>
      <c r="B568" s="87"/>
      <c r="C568" s="90"/>
      <c r="D568" s="90"/>
      <c r="E568" s="90"/>
      <c r="F568" s="90"/>
      <c r="G568" s="90"/>
      <c r="H568" s="93"/>
      <c r="I568" s="57">
        <f>I37+I67+I79+I88+I196+I91+I94+I97+I100+I109+I121+I127+I133+I139+I142+I154+I187+I223+I229+I232+I244+I247+I253+I256+I292+I319+I328+I334+I343+I352+I355+I394+I397+I484+I523</f>
        <v>46</v>
      </c>
      <c r="J568" s="57">
        <f t="shared" ref="J568:O568" si="1332">J37+J67+J79+J88+J196+J91+J94+J97+J100+J109+J121+J127+J133+J139+J142+J154+J187+J223+J229+J232+J244+J247+J253+J256+J292+J319+J328+J334+J343+J352+J355+J394+J397+J484+J523</f>
        <v>8</v>
      </c>
      <c r="K568" s="57">
        <f t="shared" si="1332"/>
        <v>38</v>
      </c>
      <c r="L568" s="57">
        <f t="shared" si="1332"/>
        <v>2112102.4199999995</v>
      </c>
      <c r="M568" s="57">
        <f t="shared" si="1332"/>
        <v>2112102.4199999995</v>
      </c>
      <c r="N568" s="57">
        <f t="shared" si="1332"/>
        <v>2112102.4199999995</v>
      </c>
      <c r="O568" s="57">
        <f t="shared" si="1332"/>
        <v>0</v>
      </c>
      <c r="P568" s="57">
        <f t="shared" ref="P568:V568" si="1333">P37+P67+P79+P88+P196+P91+P94+P97+P100+P109+P121+P127+P133+P139+P142+P154+P187+P223+P229+P232+P244+P247+P253+P256+P292+P319+P328+P334+P343+P352+P355+P394+P397+P484+P523</f>
        <v>0</v>
      </c>
      <c r="Q568" s="57">
        <f t="shared" si="1333"/>
        <v>0</v>
      </c>
      <c r="R568" s="57">
        <f t="shared" si="1333"/>
        <v>0</v>
      </c>
      <c r="S568" s="57">
        <f t="shared" si="1333"/>
        <v>0</v>
      </c>
      <c r="T568" s="57">
        <f t="shared" si="1333"/>
        <v>0</v>
      </c>
      <c r="U568" s="57">
        <f t="shared" si="1333"/>
        <v>0</v>
      </c>
      <c r="V568" s="57">
        <f t="shared" si="1333"/>
        <v>0</v>
      </c>
      <c r="W568" s="57">
        <f t="shared" ref="W568:AL568" si="1334">W37+W67+W79+W88+W196+W91+W94+W97+W100+W109+W121+W127+W133+W139+W142+W154+W187+W223+W232+W244+W247+W253+W256+W292+W319+W328+W334+W343+W352+W355+W394+W397+W484+W523</f>
        <v>0</v>
      </c>
      <c r="X568" s="57">
        <f t="shared" si="1334"/>
        <v>0</v>
      </c>
      <c r="Y568" s="57">
        <f t="shared" si="1334"/>
        <v>0</v>
      </c>
      <c r="Z568" s="57">
        <f t="shared" si="1334"/>
        <v>0</v>
      </c>
      <c r="AA568" s="57">
        <f t="shared" si="1334"/>
        <v>0</v>
      </c>
      <c r="AB568" s="57">
        <f t="shared" si="1334"/>
        <v>0</v>
      </c>
      <c r="AC568" s="57">
        <f t="shared" si="1334"/>
        <v>0</v>
      </c>
      <c r="AD568" s="57">
        <f t="shared" si="1334"/>
        <v>0</v>
      </c>
      <c r="AE568" s="57">
        <f t="shared" si="1334"/>
        <v>0</v>
      </c>
      <c r="AF568" s="57">
        <f t="shared" si="1334"/>
        <v>0</v>
      </c>
      <c r="AG568" s="57">
        <f t="shared" si="1334"/>
        <v>0</v>
      </c>
      <c r="AH568" s="57">
        <f t="shared" si="1334"/>
        <v>0</v>
      </c>
      <c r="AI568" s="57">
        <f t="shared" si="1334"/>
        <v>0</v>
      </c>
      <c r="AJ568" s="57">
        <f t="shared" si="1334"/>
        <v>0</v>
      </c>
      <c r="AK568" s="57">
        <f t="shared" si="1334"/>
        <v>0</v>
      </c>
      <c r="AL568" s="57">
        <f t="shared" si="1334"/>
        <v>0</v>
      </c>
      <c r="AM568" s="57">
        <f t="shared" ref="AM568" si="1335">AM25+AM31+AM34+AM37+AM58+AM61+AM85+AM91+AM94+AM100+AM109+AM118+AM121+AM127+AM130+AM136+AM139+AM142+AM145+AM154+AM157+AM163+AM169+AM178+AM181+AM184+AM196+AM217+AM223+AM229+AM232+AM241+AM244+AM250+AM253+AM256+AM259+AM262+AM277+AM286+AM304+AM310+AM319+AM325+AM328+AM334+AM340+AM343+AM352+AM355+AM373+AM376+AM379+AM397+AM400+AM439+AM445+AM484+AM487+AM490+AM502+AM505+AM520+AM526+AM529+AM538+AM544+AM547+AM562+AM565</f>
        <v>0</v>
      </c>
      <c r="AN568" s="23"/>
    </row>
    <row r="569" spans="1:40" ht="12.75" customHeight="1" x14ac:dyDescent="0.2">
      <c r="A569" s="24"/>
      <c r="B569" s="109" t="s">
        <v>231</v>
      </c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</row>
    <row r="570" spans="1:40" ht="35.25" customHeight="1" x14ac:dyDescent="0.2">
      <c r="A570" s="24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</row>
    <row r="571" spans="1:40" ht="18.75" x14ac:dyDescent="0.3">
      <c r="B571" s="10"/>
      <c r="C571" s="10"/>
      <c r="D571" s="10"/>
      <c r="E571" s="10"/>
      <c r="F571" s="10"/>
      <c r="G571" s="10"/>
      <c r="H571" s="16"/>
      <c r="I571" s="10"/>
      <c r="J571" s="10"/>
      <c r="K571" s="10"/>
      <c r="L571" s="18">
        <f ca="1">20774346.86-L566</f>
        <v>17302369.489999998</v>
      </c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40" ht="18.75" customHeight="1" x14ac:dyDescent="0.2">
      <c r="B572" s="99" t="s">
        <v>222</v>
      </c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R572" s="63"/>
      <c r="S572" s="63"/>
      <c r="T572" s="63"/>
      <c r="U572" s="63"/>
      <c r="V572" s="63"/>
    </row>
    <row r="573" spans="1:40" ht="23.25" customHeight="1" x14ac:dyDescent="0.25"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43"/>
      <c r="R573" s="64"/>
      <c r="S573" s="64"/>
      <c r="T573" s="64"/>
      <c r="U573" s="64"/>
      <c r="V573" s="64"/>
      <c r="W573" s="48"/>
      <c r="X573" s="47"/>
      <c r="Y573" s="47"/>
      <c r="Z573" s="47"/>
      <c r="AA573" s="47"/>
      <c r="AB573" s="47"/>
      <c r="AC573" s="47"/>
      <c r="AD573" s="19"/>
      <c r="AE573" s="19"/>
    </row>
    <row r="574" spans="1:40" ht="18.75" x14ac:dyDescent="0.3">
      <c r="B574" s="10"/>
      <c r="C574" s="10"/>
      <c r="D574" s="10"/>
      <c r="E574" s="10"/>
      <c r="F574" s="10"/>
      <c r="G574" s="10"/>
      <c r="Q574" s="43"/>
      <c r="R574" s="43"/>
      <c r="S574" s="43"/>
      <c r="T574" s="43"/>
      <c r="U574" s="43"/>
      <c r="V574" s="58"/>
      <c r="W574" s="48"/>
      <c r="X574" s="46"/>
      <c r="Y574" s="19"/>
      <c r="Z574" s="19"/>
      <c r="AA574" s="19"/>
      <c r="AB574" s="19"/>
      <c r="AC574" s="19"/>
      <c r="AD574" s="19"/>
      <c r="AE574" s="19"/>
      <c r="AF574" s="19"/>
    </row>
    <row r="575" spans="1:40" ht="18.75" x14ac:dyDescent="0.3">
      <c r="B575" s="9"/>
      <c r="Q575" s="43"/>
      <c r="R575" s="43"/>
      <c r="S575" s="43"/>
      <c r="T575" s="43"/>
      <c r="U575" s="43"/>
      <c r="V575" s="60"/>
      <c r="W575" s="44"/>
      <c r="X575" s="19"/>
      <c r="Y575" s="19"/>
      <c r="Z575" s="19"/>
      <c r="AA575" s="24"/>
      <c r="AB575" s="24"/>
      <c r="AC575" s="24"/>
      <c r="AD575" s="24"/>
      <c r="AE575" s="24"/>
    </row>
    <row r="576" spans="1:40" ht="14.25" x14ac:dyDescent="0.2">
      <c r="B576" s="25"/>
      <c r="I576" s="20"/>
      <c r="L576" s="21"/>
      <c r="Q576" s="43"/>
      <c r="R576" s="43"/>
      <c r="S576" s="43"/>
      <c r="T576" s="43"/>
      <c r="U576" s="43"/>
      <c r="V576" s="58"/>
      <c r="W576" s="44"/>
      <c r="X576" s="19"/>
      <c r="Y576" s="19"/>
      <c r="Z576" s="19"/>
      <c r="AA576" s="19"/>
      <c r="AB576" s="19"/>
      <c r="AC576" s="19"/>
      <c r="AD576" s="19"/>
      <c r="AE576" s="19"/>
    </row>
    <row r="577" spans="2:31" x14ac:dyDescent="0.2">
      <c r="B577" s="9"/>
      <c r="Q577" s="43"/>
      <c r="R577" s="43"/>
      <c r="S577" s="43"/>
      <c r="T577" s="43"/>
      <c r="U577" s="43"/>
      <c r="V577" s="44"/>
      <c r="W577" s="44"/>
      <c r="X577" s="19"/>
      <c r="Y577" s="19"/>
      <c r="Z577" s="19"/>
      <c r="AA577" s="19"/>
      <c r="AB577" s="19"/>
      <c r="AC577" s="19"/>
      <c r="AD577" s="19"/>
      <c r="AE577" s="19"/>
    </row>
    <row r="578" spans="2:31" x14ac:dyDescent="0.2">
      <c r="B578" s="9"/>
      <c r="Q578" s="43"/>
      <c r="R578" s="43"/>
      <c r="S578" s="43"/>
      <c r="T578" s="43"/>
      <c r="U578" s="43"/>
      <c r="V578" s="44"/>
      <c r="W578" s="44"/>
      <c r="X578" s="19"/>
      <c r="Y578" s="19"/>
      <c r="Z578" s="19"/>
      <c r="AA578" s="19"/>
      <c r="AB578" s="19"/>
      <c r="AC578" s="19"/>
      <c r="AD578" s="19"/>
      <c r="AE578" s="19"/>
    </row>
    <row r="579" spans="2:31" x14ac:dyDescent="0.2">
      <c r="B579" s="9"/>
      <c r="Q579" s="43"/>
      <c r="R579" s="43"/>
      <c r="S579" s="43"/>
      <c r="T579" s="43"/>
      <c r="U579" s="43"/>
      <c r="V579" s="44"/>
      <c r="W579" s="44"/>
      <c r="X579" s="19"/>
      <c r="Y579" s="19"/>
      <c r="Z579" s="19"/>
      <c r="AA579" s="19"/>
      <c r="AB579" s="19"/>
      <c r="AC579" s="19"/>
      <c r="AD579" s="19"/>
      <c r="AE579" s="19"/>
    </row>
    <row r="580" spans="2:31" x14ac:dyDescent="0.2">
      <c r="Q580" s="43"/>
      <c r="R580" s="43"/>
      <c r="S580" s="43"/>
      <c r="T580" s="43"/>
      <c r="U580" s="43"/>
      <c r="V580" s="44"/>
      <c r="W580" s="44"/>
      <c r="X580" s="19"/>
      <c r="Y580" s="19"/>
      <c r="Z580" s="19"/>
      <c r="AA580" s="19"/>
      <c r="AB580" s="19"/>
      <c r="AC580" s="19"/>
      <c r="AD580" s="19"/>
      <c r="AE580" s="19"/>
    </row>
    <row r="581" spans="2:31" x14ac:dyDescent="0.2">
      <c r="Q581" s="43"/>
      <c r="R581" s="43"/>
      <c r="S581" s="43"/>
      <c r="T581" s="43"/>
      <c r="U581" s="43"/>
      <c r="V581" s="43"/>
      <c r="W581" s="43"/>
    </row>
  </sheetData>
  <mergeCells count="1322">
    <mergeCell ref="F182:F184"/>
    <mergeCell ref="G182:G184"/>
    <mergeCell ref="F185:F187"/>
    <mergeCell ref="G185:G187"/>
    <mergeCell ref="F188:F190"/>
    <mergeCell ref="G188:G190"/>
    <mergeCell ref="F191:F193"/>
    <mergeCell ref="G191:G193"/>
    <mergeCell ref="F194:F196"/>
    <mergeCell ref="G194:G196"/>
    <mergeCell ref="F197:F199"/>
    <mergeCell ref="G197:G199"/>
    <mergeCell ref="F200:F202"/>
    <mergeCell ref="G200:G202"/>
    <mergeCell ref="F149:F151"/>
    <mergeCell ref="G149:G151"/>
    <mergeCell ref="F152:F154"/>
    <mergeCell ref="G152:G154"/>
    <mergeCell ref="F155:F157"/>
    <mergeCell ref="G155:G157"/>
    <mergeCell ref="F158:F160"/>
    <mergeCell ref="G158:G160"/>
    <mergeCell ref="F161:F163"/>
    <mergeCell ref="G161:G163"/>
    <mergeCell ref="F164:F166"/>
    <mergeCell ref="G164:G166"/>
    <mergeCell ref="F167:F169"/>
    <mergeCell ref="G167:G169"/>
    <mergeCell ref="F170:F172"/>
    <mergeCell ref="G170:G172"/>
    <mergeCell ref="F173:F175"/>
    <mergeCell ref="G173:G175"/>
    <mergeCell ref="F56:F58"/>
    <mergeCell ref="G56:G58"/>
    <mergeCell ref="F59:F61"/>
    <mergeCell ref="G59:G61"/>
    <mergeCell ref="F62:F64"/>
    <mergeCell ref="G62:G64"/>
    <mergeCell ref="F65:F67"/>
    <mergeCell ref="G65:G67"/>
    <mergeCell ref="F68:F70"/>
    <mergeCell ref="G68:G70"/>
    <mergeCell ref="F71:F73"/>
    <mergeCell ref="G71:G73"/>
    <mergeCell ref="F74:F76"/>
    <mergeCell ref="G74:G76"/>
    <mergeCell ref="F77:F79"/>
    <mergeCell ref="G77:G79"/>
    <mergeCell ref="F80:F82"/>
    <mergeCell ref="G80:G82"/>
    <mergeCell ref="G29:G31"/>
    <mergeCell ref="F32:F34"/>
    <mergeCell ref="G32:G34"/>
    <mergeCell ref="F35:F37"/>
    <mergeCell ref="G35:G37"/>
    <mergeCell ref="F38:F40"/>
    <mergeCell ref="G38:G40"/>
    <mergeCell ref="F41:F43"/>
    <mergeCell ref="G41:G43"/>
    <mergeCell ref="F44:F46"/>
    <mergeCell ref="G44:G46"/>
    <mergeCell ref="F47:F49"/>
    <mergeCell ref="G47:G49"/>
    <mergeCell ref="F50:F52"/>
    <mergeCell ref="G50:G52"/>
    <mergeCell ref="F53:F55"/>
    <mergeCell ref="G53:G55"/>
    <mergeCell ref="T3:AM3"/>
    <mergeCell ref="T2:AM2"/>
    <mergeCell ref="T1:AM1"/>
    <mergeCell ref="B572:P573"/>
    <mergeCell ref="T8:AM8"/>
    <mergeCell ref="T7:AM7"/>
    <mergeCell ref="T6:AM6"/>
    <mergeCell ref="T5:AM5"/>
    <mergeCell ref="T4:AM4"/>
    <mergeCell ref="A11:AM11"/>
    <mergeCell ref="A12:AM12"/>
    <mergeCell ref="B569:AM570"/>
    <mergeCell ref="K17:K18"/>
    <mergeCell ref="AC17:AC18"/>
    <mergeCell ref="N16:AM16"/>
    <mergeCell ref="AD17:AM17"/>
    <mergeCell ref="M15:AM15"/>
    <mergeCell ref="C29:C31"/>
    <mergeCell ref="D29:D31"/>
    <mergeCell ref="E29:E31"/>
    <mergeCell ref="H29:H31"/>
    <mergeCell ref="C35:C37"/>
    <mergeCell ref="D35:D37"/>
    <mergeCell ref="E35:E37"/>
    <mergeCell ref="C32:C34"/>
    <mergeCell ref="D32:D34"/>
    <mergeCell ref="E32:E34"/>
    <mergeCell ref="O17:O18"/>
    <mergeCell ref="V17:V18"/>
    <mergeCell ref="J17:J18"/>
    <mergeCell ref="F26:F28"/>
    <mergeCell ref="F29:F31"/>
    <mergeCell ref="G26:G28"/>
    <mergeCell ref="H20:H22"/>
    <mergeCell ref="C23:C25"/>
    <mergeCell ref="D23:D25"/>
    <mergeCell ref="E23:E25"/>
    <mergeCell ref="F23:F25"/>
    <mergeCell ref="G23:G25"/>
    <mergeCell ref="H23:H25"/>
    <mergeCell ref="C20:C22"/>
    <mergeCell ref="D20:D22"/>
    <mergeCell ref="E20:E22"/>
    <mergeCell ref="F20:F22"/>
    <mergeCell ref="G20:G22"/>
    <mergeCell ref="C26:C28"/>
    <mergeCell ref="D26:D28"/>
    <mergeCell ref="E26:E28"/>
    <mergeCell ref="H26:H28"/>
    <mergeCell ref="D560:D562"/>
    <mergeCell ref="E560:E562"/>
    <mergeCell ref="H560:H562"/>
    <mergeCell ref="C557:C559"/>
    <mergeCell ref="D557:D559"/>
    <mergeCell ref="E557:E559"/>
    <mergeCell ref="H557:H559"/>
    <mergeCell ref="D566:D568"/>
    <mergeCell ref="E566:E568"/>
    <mergeCell ref="C554:C556"/>
    <mergeCell ref="D554:D556"/>
    <mergeCell ref="E554:E556"/>
    <mergeCell ref="F554:F556"/>
    <mergeCell ref="G554:G556"/>
    <mergeCell ref="H554:H556"/>
    <mergeCell ref="C566:C568"/>
    <mergeCell ref="F566:F568"/>
    <mergeCell ref="G566:G568"/>
    <mergeCell ref="H566:H568"/>
    <mergeCell ref="C563:C565"/>
    <mergeCell ref="D563:D565"/>
    <mergeCell ref="E563:E565"/>
    <mergeCell ref="H563:H565"/>
    <mergeCell ref="C560:C562"/>
    <mergeCell ref="F563:F565"/>
    <mergeCell ref="G563:G565"/>
    <mergeCell ref="F557:F559"/>
    <mergeCell ref="G557:G559"/>
    <mergeCell ref="F560:F562"/>
    <mergeCell ref="G560:G562"/>
    <mergeCell ref="C551:C553"/>
    <mergeCell ref="D551:D553"/>
    <mergeCell ref="E551:E553"/>
    <mergeCell ref="F551:F553"/>
    <mergeCell ref="G551:G553"/>
    <mergeCell ref="H551:H553"/>
    <mergeCell ref="C548:C550"/>
    <mergeCell ref="D548:D550"/>
    <mergeCell ref="E548:E550"/>
    <mergeCell ref="F548:F550"/>
    <mergeCell ref="G548:G550"/>
    <mergeCell ref="H548:H550"/>
    <mergeCell ref="C545:C547"/>
    <mergeCell ref="D545:D547"/>
    <mergeCell ref="E545:E547"/>
    <mergeCell ref="F545:F547"/>
    <mergeCell ref="G545:G547"/>
    <mergeCell ref="H545:H547"/>
    <mergeCell ref="C542:C544"/>
    <mergeCell ref="D542:D544"/>
    <mergeCell ref="E542:E544"/>
    <mergeCell ref="F542:F544"/>
    <mergeCell ref="G542:G544"/>
    <mergeCell ref="H542:H544"/>
    <mergeCell ref="C539:C541"/>
    <mergeCell ref="D539:D541"/>
    <mergeCell ref="E539:E541"/>
    <mergeCell ref="F539:F541"/>
    <mergeCell ref="G539:G541"/>
    <mergeCell ref="H539:H541"/>
    <mergeCell ref="C536:C538"/>
    <mergeCell ref="D536:D538"/>
    <mergeCell ref="E536:E538"/>
    <mergeCell ref="F536:F538"/>
    <mergeCell ref="G536:G538"/>
    <mergeCell ref="H536:H538"/>
    <mergeCell ref="D533:D535"/>
    <mergeCell ref="E533:E535"/>
    <mergeCell ref="F533:F535"/>
    <mergeCell ref="G533:G535"/>
    <mergeCell ref="H533:H535"/>
    <mergeCell ref="C530:C532"/>
    <mergeCell ref="D530:D532"/>
    <mergeCell ref="E530:E532"/>
    <mergeCell ref="F530:F532"/>
    <mergeCell ref="G530:G532"/>
    <mergeCell ref="H530:H532"/>
    <mergeCell ref="C533:C535"/>
    <mergeCell ref="C527:C529"/>
    <mergeCell ref="D527:D529"/>
    <mergeCell ref="E527:E529"/>
    <mergeCell ref="F527:F529"/>
    <mergeCell ref="G527:G529"/>
    <mergeCell ref="H527:H529"/>
    <mergeCell ref="C524:C526"/>
    <mergeCell ref="D524:D526"/>
    <mergeCell ref="E524:E526"/>
    <mergeCell ref="F524:F526"/>
    <mergeCell ref="G524:G526"/>
    <mergeCell ref="H524:H526"/>
    <mergeCell ref="C521:C523"/>
    <mergeCell ref="D521:D523"/>
    <mergeCell ref="E521:E523"/>
    <mergeCell ref="F521:F523"/>
    <mergeCell ref="G521:G523"/>
    <mergeCell ref="H521:H523"/>
    <mergeCell ref="C518:C520"/>
    <mergeCell ref="D518:D520"/>
    <mergeCell ref="E518:E520"/>
    <mergeCell ref="F518:F520"/>
    <mergeCell ref="G518:G520"/>
    <mergeCell ref="H518:H520"/>
    <mergeCell ref="C515:C517"/>
    <mergeCell ref="D515:D517"/>
    <mergeCell ref="E515:E517"/>
    <mergeCell ref="F515:F517"/>
    <mergeCell ref="G515:G517"/>
    <mergeCell ref="H515:H517"/>
    <mergeCell ref="C512:C514"/>
    <mergeCell ref="D512:D514"/>
    <mergeCell ref="E512:E514"/>
    <mergeCell ref="F512:F514"/>
    <mergeCell ref="G512:G514"/>
    <mergeCell ref="H512:H514"/>
    <mergeCell ref="C509:C511"/>
    <mergeCell ref="D509:D511"/>
    <mergeCell ref="E509:E511"/>
    <mergeCell ref="F509:F511"/>
    <mergeCell ref="G509:G511"/>
    <mergeCell ref="H509:H511"/>
    <mergeCell ref="C506:C508"/>
    <mergeCell ref="D506:D508"/>
    <mergeCell ref="E506:E508"/>
    <mergeCell ref="F506:F508"/>
    <mergeCell ref="G506:G508"/>
    <mergeCell ref="H506:H508"/>
    <mergeCell ref="C503:C505"/>
    <mergeCell ref="D503:D505"/>
    <mergeCell ref="E503:E505"/>
    <mergeCell ref="F503:F505"/>
    <mergeCell ref="G503:G505"/>
    <mergeCell ref="H503:H505"/>
    <mergeCell ref="C500:C502"/>
    <mergeCell ref="D500:D502"/>
    <mergeCell ref="E500:E502"/>
    <mergeCell ref="F500:F502"/>
    <mergeCell ref="G500:G502"/>
    <mergeCell ref="H500:H502"/>
    <mergeCell ref="C497:C499"/>
    <mergeCell ref="D497:D499"/>
    <mergeCell ref="E497:E499"/>
    <mergeCell ref="F497:F499"/>
    <mergeCell ref="G497:G499"/>
    <mergeCell ref="H497:H499"/>
    <mergeCell ref="C494:C496"/>
    <mergeCell ref="D494:D496"/>
    <mergeCell ref="E494:E496"/>
    <mergeCell ref="F494:F496"/>
    <mergeCell ref="G494:G496"/>
    <mergeCell ref="H494:H496"/>
    <mergeCell ref="C491:C493"/>
    <mergeCell ref="D491:D493"/>
    <mergeCell ref="E491:E493"/>
    <mergeCell ref="F491:F493"/>
    <mergeCell ref="G491:G493"/>
    <mergeCell ref="H491:H493"/>
    <mergeCell ref="C488:C490"/>
    <mergeCell ref="D488:D490"/>
    <mergeCell ref="E488:E490"/>
    <mergeCell ref="F488:F490"/>
    <mergeCell ref="G488:G490"/>
    <mergeCell ref="H488:H490"/>
    <mergeCell ref="C485:C487"/>
    <mergeCell ref="D485:D487"/>
    <mergeCell ref="E485:E487"/>
    <mergeCell ref="F485:F487"/>
    <mergeCell ref="G485:G487"/>
    <mergeCell ref="H485:H487"/>
    <mergeCell ref="C482:C484"/>
    <mergeCell ref="D482:D484"/>
    <mergeCell ref="E482:E484"/>
    <mergeCell ref="F482:F484"/>
    <mergeCell ref="G482:G484"/>
    <mergeCell ref="H482:H484"/>
    <mergeCell ref="C479:C481"/>
    <mergeCell ref="D479:D481"/>
    <mergeCell ref="E479:E481"/>
    <mergeCell ref="F479:F481"/>
    <mergeCell ref="G479:G481"/>
    <mergeCell ref="H479:H481"/>
    <mergeCell ref="C476:C478"/>
    <mergeCell ref="D476:D478"/>
    <mergeCell ref="E476:E478"/>
    <mergeCell ref="F476:F478"/>
    <mergeCell ref="G476:G478"/>
    <mergeCell ref="H476:H478"/>
    <mergeCell ref="C473:C475"/>
    <mergeCell ref="D473:D475"/>
    <mergeCell ref="E473:E475"/>
    <mergeCell ref="F473:F475"/>
    <mergeCell ref="G473:G475"/>
    <mergeCell ref="H473:H475"/>
    <mergeCell ref="C470:C472"/>
    <mergeCell ref="D470:D472"/>
    <mergeCell ref="E470:E472"/>
    <mergeCell ref="F470:F472"/>
    <mergeCell ref="G470:G472"/>
    <mergeCell ref="H470:H472"/>
    <mergeCell ref="C467:C469"/>
    <mergeCell ref="D467:D469"/>
    <mergeCell ref="E467:E469"/>
    <mergeCell ref="F467:F469"/>
    <mergeCell ref="G467:G469"/>
    <mergeCell ref="H467:H469"/>
    <mergeCell ref="C464:C466"/>
    <mergeCell ref="D464:D466"/>
    <mergeCell ref="E464:E466"/>
    <mergeCell ref="F464:F466"/>
    <mergeCell ref="G464:G466"/>
    <mergeCell ref="H464:H466"/>
    <mergeCell ref="C461:C463"/>
    <mergeCell ref="D461:D463"/>
    <mergeCell ref="E461:E463"/>
    <mergeCell ref="F461:F463"/>
    <mergeCell ref="G461:G463"/>
    <mergeCell ref="H461:H463"/>
    <mergeCell ref="C458:C460"/>
    <mergeCell ref="D458:D460"/>
    <mergeCell ref="E458:E460"/>
    <mergeCell ref="F458:F460"/>
    <mergeCell ref="G458:G460"/>
    <mergeCell ref="H458:H460"/>
    <mergeCell ref="C455:C457"/>
    <mergeCell ref="D455:D457"/>
    <mergeCell ref="E455:E457"/>
    <mergeCell ref="F455:F457"/>
    <mergeCell ref="G455:G457"/>
    <mergeCell ref="H455:H457"/>
    <mergeCell ref="C452:C454"/>
    <mergeCell ref="D452:D454"/>
    <mergeCell ref="E452:E454"/>
    <mergeCell ref="F452:F454"/>
    <mergeCell ref="G452:G454"/>
    <mergeCell ref="H452:H454"/>
    <mergeCell ref="C449:C451"/>
    <mergeCell ref="D449:D451"/>
    <mergeCell ref="E449:E451"/>
    <mergeCell ref="F449:F451"/>
    <mergeCell ref="H449:H451"/>
    <mergeCell ref="G449:G451"/>
    <mergeCell ref="C446:C448"/>
    <mergeCell ref="D446:D448"/>
    <mergeCell ref="E446:E448"/>
    <mergeCell ref="F446:F448"/>
    <mergeCell ref="G446:G448"/>
    <mergeCell ref="H446:H448"/>
    <mergeCell ref="C443:C445"/>
    <mergeCell ref="D443:D445"/>
    <mergeCell ref="E443:E445"/>
    <mergeCell ref="F443:F445"/>
    <mergeCell ref="G443:G445"/>
    <mergeCell ref="H443:H445"/>
    <mergeCell ref="C440:C442"/>
    <mergeCell ref="D440:D442"/>
    <mergeCell ref="E440:E442"/>
    <mergeCell ref="F440:F442"/>
    <mergeCell ref="G440:G442"/>
    <mergeCell ref="H440:H442"/>
    <mergeCell ref="C437:C439"/>
    <mergeCell ref="D437:D439"/>
    <mergeCell ref="E437:E439"/>
    <mergeCell ref="F437:F439"/>
    <mergeCell ref="G437:G439"/>
    <mergeCell ref="H437:H439"/>
    <mergeCell ref="C434:C436"/>
    <mergeCell ref="D434:D436"/>
    <mergeCell ref="E434:E436"/>
    <mergeCell ref="F434:F436"/>
    <mergeCell ref="G434:G436"/>
    <mergeCell ref="H434:H436"/>
    <mergeCell ref="C431:C433"/>
    <mergeCell ref="D431:D433"/>
    <mergeCell ref="E431:E433"/>
    <mergeCell ref="F431:F433"/>
    <mergeCell ref="G431:G433"/>
    <mergeCell ref="H431:H433"/>
    <mergeCell ref="C428:C430"/>
    <mergeCell ref="D428:D430"/>
    <mergeCell ref="E428:E430"/>
    <mergeCell ref="F428:F430"/>
    <mergeCell ref="G428:G430"/>
    <mergeCell ref="H428:H430"/>
    <mergeCell ref="C425:C427"/>
    <mergeCell ref="D425:D427"/>
    <mergeCell ref="E425:E427"/>
    <mergeCell ref="F425:F427"/>
    <mergeCell ref="H425:H427"/>
    <mergeCell ref="G425:G427"/>
    <mergeCell ref="C422:C424"/>
    <mergeCell ref="D422:D424"/>
    <mergeCell ref="E422:E424"/>
    <mergeCell ref="F422:F424"/>
    <mergeCell ref="G422:G424"/>
    <mergeCell ref="H422:H424"/>
    <mergeCell ref="C419:C421"/>
    <mergeCell ref="D419:D421"/>
    <mergeCell ref="E419:E421"/>
    <mergeCell ref="F419:F421"/>
    <mergeCell ref="G419:G421"/>
    <mergeCell ref="H419:H421"/>
    <mergeCell ref="C416:C418"/>
    <mergeCell ref="D416:D418"/>
    <mergeCell ref="E416:E418"/>
    <mergeCell ref="F416:F418"/>
    <mergeCell ref="G416:G418"/>
    <mergeCell ref="H416:H418"/>
    <mergeCell ref="C413:C415"/>
    <mergeCell ref="D413:D415"/>
    <mergeCell ref="E413:E415"/>
    <mergeCell ref="F413:F415"/>
    <mergeCell ref="G413:G415"/>
    <mergeCell ref="H413:H415"/>
    <mergeCell ref="C410:C412"/>
    <mergeCell ref="D410:D412"/>
    <mergeCell ref="E410:E412"/>
    <mergeCell ref="F410:F412"/>
    <mergeCell ref="G410:G412"/>
    <mergeCell ref="H410:H412"/>
    <mergeCell ref="C407:C409"/>
    <mergeCell ref="D407:D409"/>
    <mergeCell ref="E407:E409"/>
    <mergeCell ref="F407:F409"/>
    <mergeCell ref="G407:G409"/>
    <mergeCell ref="H407:H409"/>
    <mergeCell ref="C404:C406"/>
    <mergeCell ref="D404:D406"/>
    <mergeCell ref="E404:E406"/>
    <mergeCell ref="F404:F406"/>
    <mergeCell ref="G404:G406"/>
    <mergeCell ref="H404:H406"/>
    <mergeCell ref="C401:C403"/>
    <mergeCell ref="D401:D403"/>
    <mergeCell ref="E401:E403"/>
    <mergeCell ref="F401:F403"/>
    <mergeCell ref="G401:G403"/>
    <mergeCell ref="H401:H403"/>
    <mergeCell ref="C398:C400"/>
    <mergeCell ref="D398:D400"/>
    <mergeCell ref="E398:E400"/>
    <mergeCell ref="F398:F400"/>
    <mergeCell ref="G398:G400"/>
    <mergeCell ref="H398:H400"/>
    <mergeCell ref="C395:C397"/>
    <mergeCell ref="D395:D397"/>
    <mergeCell ref="E395:E397"/>
    <mergeCell ref="F395:F397"/>
    <mergeCell ref="G395:G397"/>
    <mergeCell ref="H395:H397"/>
    <mergeCell ref="C392:C394"/>
    <mergeCell ref="D392:D394"/>
    <mergeCell ref="E392:E394"/>
    <mergeCell ref="F392:F394"/>
    <mergeCell ref="G392:G394"/>
    <mergeCell ref="H392:H394"/>
    <mergeCell ref="C389:C391"/>
    <mergeCell ref="D389:D391"/>
    <mergeCell ref="E389:E391"/>
    <mergeCell ref="F389:F391"/>
    <mergeCell ref="G389:G391"/>
    <mergeCell ref="H389:H391"/>
    <mergeCell ref="C386:C388"/>
    <mergeCell ref="D386:D388"/>
    <mergeCell ref="E386:E388"/>
    <mergeCell ref="F386:F388"/>
    <mergeCell ref="G386:G388"/>
    <mergeCell ref="H386:H388"/>
    <mergeCell ref="C383:C385"/>
    <mergeCell ref="D383:D385"/>
    <mergeCell ref="E383:E385"/>
    <mergeCell ref="F383:F385"/>
    <mergeCell ref="G383:G385"/>
    <mergeCell ref="H383:H385"/>
    <mergeCell ref="C380:C382"/>
    <mergeCell ref="D380:D382"/>
    <mergeCell ref="E380:E382"/>
    <mergeCell ref="F380:F382"/>
    <mergeCell ref="G380:G382"/>
    <mergeCell ref="H380:H382"/>
    <mergeCell ref="C377:C379"/>
    <mergeCell ref="D377:D379"/>
    <mergeCell ref="E377:E379"/>
    <mergeCell ref="F377:F379"/>
    <mergeCell ref="G377:G379"/>
    <mergeCell ref="H377:H379"/>
    <mergeCell ref="C374:C376"/>
    <mergeCell ref="D374:D376"/>
    <mergeCell ref="E374:E376"/>
    <mergeCell ref="F374:F376"/>
    <mergeCell ref="G374:G376"/>
    <mergeCell ref="H374:H376"/>
    <mergeCell ref="C371:C373"/>
    <mergeCell ref="D371:D373"/>
    <mergeCell ref="E371:E373"/>
    <mergeCell ref="F371:F373"/>
    <mergeCell ref="G371:G373"/>
    <mergeCell ref="H371:H373"/>
    <mergeCell ref="C368:C370"/>
    <mergeCell ref="D368:D370"/>
    <mergeCell ref="E368:E370"/>
    <mergeCell ref="F368:F370"/>
    <mergeCell ref="G368:G370"/>
    <mergeCell ref="H368:H370"/>
    <mergeCell ref="C365:C367"/>
    <mergeCell ref="D365:D367"/>
    <mergeCell ref="E365:E367"/>
    <mergeCell ref="F365:F367"/>
    <mergeCell ref="G365:G367"/>
    <mergeCell ref="H365:H367"/>
    <mergeCell ref="C362:C364"/>
    <mergeCell ref="D362:D364"/>
    <mergeCell ref="E362:E364"/>
    <mergeCell ref="F362:F364"/>
    <mergeCell ref="G362:G364"/>
    <mergeCell ref="H362:H364"/>
    <mergeCell ref="C359:C361"/>
    <mergeCell ref="D359:D361"/>
    <mergeCell ref="E359:E361"/>
    <mergeCell ref="F359:F361"/>
    <mergeCell ref="G359:G361"/>
    <mergeCell ref="H359:H361"/>
    <mergeCell ref="C356:C358"/>
    <mergeCell ref="D356:D358"/>
    <mergeCell ref="E356:E358"/>
    <mergeCell ref="F356:F358"/>
    <mergeCell ref="G356:G358"/>
    <mergeCell ref="H356:H358"/>
    <mergeCell ref="C353:C355"/>
    <mergeCell ref="D353:D355"/>
    <mergeCell ref="E353:E355"/>
    <mergeCell ref="F353:F355"/>
    <mergeCell ref="G353:G355"/>
    <mergeCell ref="H353:H355"/>
    <mergeCell ref="C350:C352"/>
    <mergeCell ref="D350:D352"/>
    <mergeCell ref="E350:E352"/>
    <mergeCell ref="F350:F352"/>
    <mergeCell ref="G350:G352"/>
    <mergeCell ref="H350:H352"/>
    <mergeCell ref="C347:C349"/>
    <mergeCell ref="D347:D349"/>
    <mergeCell ref="E347:E349"/>
    <mergeCell ref="F347:F349"/>
    <mergeCell ref="G347:G349"/>
    <mergeCell ref="H347:H349"/>
    <mergeCell ref="C344:C346"/>
    <mergeCell ref="D344:D346"/>
    <mergeCell ref="E344:E346"/>
    <mergeCell ref="F344:F346"/>
    <mergeCell ref="G344:G346"/>
    <mergeCell ref="H344:H346"/>
    <mergeCell ref="C341:C343"/>
    <mergeCell ref="D341:D343"/>
    <mergeCell ref="E341:E343"/>
    <mergeCell ref="F341:F343"/>
    <mergeCell ref="G341:G343"/>
    <mergeCell ref="H341:H343"/>
    <mergeCell ref="C338:C340"/>
    <mergeCell ref="D338:D340"/>
    <mergeCell ref="E338:E340"/>
    <mergeCell ref="F338:F340"/>
    <mergeCell ref="G338:G340"/>
    <mergeCell ref="H338:H340"/>
    <mergeCell ref="C332:C334"/>
    <mergeCell ref="D332:D334"/>
    <mergeCell ref="E332:E334"/>
    <mergeCell ref="F332:F334"/>
    <mergeCell ref="G332:G334"/>
    <mergeCell ref="H332:H334"/>
    <mergeCell ref="C335:C337"/>
    <mergeCell ref="D335:D337"/>
    <mergeCell ref="E335:E337"/>
    <mergeCell ref="F335:F337"/>
    <mergeCell ref="G335:G337"/>
    <mergeCell ref="H335:H337"/>
    <mergeCell ref="C329:C331"/>
    <mergeCell ref="D329:D331"/>
    <mergeCell ref="E329:E331"/>
    <mergeCell ref="F329:F331"/>
    <mergeCell ref="G329:G331"/>
    <mergeCell ref="H329:H331"/>
    <mergeCell ref="C326:C328"/>
    <mergeCell ref="D326:D328"/>
    <mergeCell ref="E326:E328"/>
    <mergeCell ref="F326:F328"/>
    <mergeCell ref="G326:G328"/>
    <mergeCell ref="H326:H328"/>
    <mergeCell ref="C323:C325"/>
    <mergeCell ref="D323:D325"/>
    <mergeCell ref="E323:E325"/>
    <mergeCell ref="F323:F325"/>
    <mergeCell ref="G323:G325"/>
    <mergeCell ref="H323:H325"/>
    <mergeCell ref="C320:C322"/>
    <mergeCell ref="D320:D322"/>
    <mergeCell ref="E320:E322"/>
    <mergeCell ref="F320:F322"/>
    <mergeCell ref="G320:G322"/>
    <mergeCell ref="H320:H322"/>
    <mergeCell ref="C317:C319"/>
    <mergeCell ref="D317:D319"/>
    <mergeCell ref="E317:E319"/>
    <mergeCell ref="F317:F319"/>
    <mergeCell ref="G317:G319"/>
    <mergeCell ref="H317:H319"/>
    <mergeCell ref="C314:C316"/>
    <mergeCell ref="D314:D316"/>
    <mergeCell ref="E314:E316"/>
    <mergeCell ref="F314:F316"/>
    <mergeCell ref="G314:G316"/>
    <mergeCell ref="H314:H316"/>
    <mergeCell ref="C311:C313"/>
    <mergeCell ref="D311:D313"/>
    <mergeCell ref="E311:E313"/>
    <mergeCell ref="F311:F313"/>
    <mergeCell ref="G311:G313"/>
    <mergeCell ref="H311:H313"/>
    <mergeCell ref="C308:C310"/>
    <mergeCell ref="D308:D310"/>
    <mergeCell ref="E308:E310"/>
    <mergeCell ref="F308:F310"/>
    <mergeCell ref="G308:G310"/>
    <mergeCell ref="H308:H310"/>
    <mergeCell ref="C305:C307"/>
    <mergeCell ref="D305:D307"/>
    <mergeCell ref="E305:E307"/>
    <mergeCell ref="F305:F307"/>
    <mergeCell ref="G305:G307"/>
    <mergeCell ref="H305:H307"/>
    <mergeCell ref="C302:C304"/>
    <mergeCell ref="D302:D304"/>
    <mergeCell ref="E302:E304"/>
    <mergeCell ref="F302:F304"/>
    <mergeCell ref="G302:G304"/>
    <mergeCell ref="H302:H304"/>
    <mergeCell ref="C299:C301"/>
    <mergeCell ref="D299:D301"/>
    <mergeCell ref="E299:E301"/>
    <mergeCell ref="F299:F301"/>
    <mergeCell ref="G299:G301"/>
    <mergeCell ref="H299:H301"/>
    <mergeCell ref="C296:C298"/>
    <mergeCell ref="D296:D298"/>
    <mergeCell ref="E296:E298"/>
    <mergeCell ref="F296:F298"/>
    <mergeCell ref="G296:G298"/>
    <mergeCell ref="H296:H298"/>
    <mergeCell ref="C293:C295"/>
    <mergeCell ref="D293:D295"/>
    <mergeCell ref="E293:E295"/>
    <mergeCell ref="F293:F295"/>
    <mergeCell ref="G293:G295"/>
    <mergeCell ref="H293:H295"/>
    <mergeCell ref="C290:C292"/>
    <mergeCell ref="D290:D292"/>
    <mergeCell ref="E290:E292"/>
    <mergeCell ref="F290:F292"/>
    <mergeCell ref="G290:G292"/>
    <mergeCell ref="H290:H292"/>
    <mergeCell ref="C287:C289"/>
    <mergeCell ref="D287:D289"/>
    <mergeCell ref="E287:E289"/>
    <mergeCell ref="F287:F289"/>
    <mergeCell ref="G287:G289"/>
    <mergeCell ref="H287:H289"/>
    <mergeCell ref="C284:C286"/>
    <mergeCell ref="D284:D286"/>
    <mergeCell ref="E284:E286"/>
    <mergeCell ref="F284:F286"/>
    <mergeCell ref="G284:G286"/>
    <mergeCell ref="H284:H286"/>
    <mergeCell ref="C281:C283"/>
    <mergeCell ref="D281:D283"/>
    <mergeCell ref="E281:E283"/>
    <mergeCell ref="F281:F283"/>
    <mergeCell ref="G281:G283"/>
    <mergeCell ref="H281:H283"/>
    <mergeCell ref="C278:C280"/>
    <mergeCell ref="D278:D280"/>
    <mergeCell ref="E278:E280"/>
    <mergeCell ref="F278:F280"/>
    <mergeCell ref="G278:G280"/>
    <mergeCell ref="H278:H280"/>
    <mergeCell ref="C275:C277"/>
    <mergeCell ref="D275:D277"/>
    <mergeCell ref="E275:E277"/>
    <mergeCell ref="F275:F277"/>
    <mergeCell ref="G275:G277"/>
    <mergeCell ref="H275:H277"/>
    <mergeCell ref="C272:C274"/>
    <mergeCell ref="D272:D274"/>
    <mergeCell ref="E272:E274"/>
    <mergeCell ref="F272:F274"/>
    <mergeCell ref="G272:G274"/>
    <mergeCell ref="H272:H274"/>
    <mergeCell ref="C269:C271"/>
    <mergeCell ref="D269:D271"/>
    <mergeCell ref="E269:E271"/>
    <mergeCell ref="F269:F271"/>
    <mergeCell ref="G269:G271"/>
    <mergeCell ref="H269:H271"/>
    <mergeCell ref="C266:C268"/>
    <mergeCell ref="D266:D268"/>
    <mergeCell ref="E266:E268"/>
    <mergeCell ref="F266:F268"/>
    <mergeCell ref="G266:G268"/>
    <mergeCell ref="H266:H268"/>
    <mergeCell ref="C263:C265"/>
    <mergeCell ref="D263:D265"/>
    <mergeCell ref="E263:E265"/>
    <mergeCell ref="F263:F265"/>
    <mergeCell ref="G263:G265"/>
    <mergeCell ref="H263:H265"/>
    <mergeCell ref="C260:C262"/>
    <mergeCell ref="D260:D262"/>
    <mergeCell ref="E260:E262"/>
    <mergeCell ref="F260:F262"/>
    <mergeCell ref="G260:G262"/>
    <mergeCell ref="H260:H262"/>
    <mergeCell ref="C257:C259"/>
    <mergeCell ref="D257:D259"/>
    <mergeCell ref="E257:E259"/>
    <mergeCell ref="F257:F259"/>
    <mergeCell ref="G257:G259"/>
    <mergeCell ref="H257:H259"/>
    <mergeCell ref="C254:C256"/>
    <mergeCell ref="D254:D256"/>
    <mergeCell ref="E254:E256"/>
    <mergeCell ref="F254:F256"/>
    <mergeCell ref="G254:G256"/>
    <mergeCell ref="H254:H256"/>
    <mergeCell ref="C251:C253"/>
    <mergeCell ref="D251:D253"/>
    <mergeCell ref="E251:E253"/>
    <mergeCell ref="F251:F253"/>
    <mergeCell ref="G251:G253"/>
    <mergeCell ref="H251:H253"/>
    <mergeCell ref="C248:C250"/>
    <mergeCell ref="D248:D250"/>
    <mergeCell ref="E248:E250"/>
    <mergeCell ref="F248:F250"/>
    <mergeCell ref="G248:G250"/>
    <mergeCell ref="H248:H250"/>
    <mergeCell ref="C245:C247"/>
    <mergeCell ref="D245:D247"/>
    <mergeCell ref="E245:E247"/>
    <mergeCell ref="F245:F247"/>
    <mergeCell ref="G245:G247"/>
    <mergeCell ref="H245:H247"/>
    <mergeCell ref="C242:C244"/>
    <mergeCell ref="D242:D244"/>
    <mergeCell ref="E242:E244"/>
    <mergeCell ref="F242:F244"/>
    <mergeCell ref="G242:G244"/>
    <mergeCell ref="H242:H244"/>
    <mergeCell ref="C239:C241"/>
    <mergeCell ref="D239:D241"/>
    <mergeCell ref="E239:E241"/>
    <mergeCell ref="F239:F241"/>
    <mergeCell ref="G239:G241"/>
    <mergeCell ref="H239:H241"/>
    <mergeCell ref="C236:C238"/>
    <mergeCell ref="D236:D238"/>
    <mergeCell ref="E236:E238"/>
    <mergeCell ref="F236:F238"/>
    <mergeCell ref="G236:G238"/>
    <mergeCell ref="H236:H238"/>
    <mergeCell ref="C233:C235"/>
    <mergeCell ref="D233:D235"/>
    <mergeCell ref="E233:E235"/>
    <mergeCell ref="F233:F235"/>
    <mergeCell ref="G233:G235"/>
    <mergeCell ref="H233:H235"/>
    <mergeCell ref="C230:C232"/>
    <mergeCell ref="D230:D232"/>
    <mergeCell ref="E230:E232"/>
    <mergeCell ref="F230:F232"/>
    <mergeCell ref="G230:G232"/>
    <mergeCell ref="H230:H232"/>
    <mergeCell ref="C227:C229"/>
    <mergeCell ref="D227:D229"/>
    <mergeCell ref="E227:E229"/>
    <mergeCell ref="F227:F229"/>
    <mergeCell ref="G227:G229"/>
    <mergeCell ref="H227:H229"/>
    <mergeCell ref="C224:C226"/>
    <mergeCell ref="D224:D226"/>
    <mergeCell ref="E224:E226"/>
    <mergeCell ref="F224:F226"/>
    <mergeCell ref="G224:G226"/>
    <mergeCell ref="H224:H226"/>
    <mergeCell ref="C221:C223"/>
    <mergeCell ref="D221:D223"/>
    <mergeCell ref="E221:E223"/>
    <mergeCell ref="F221:F223"/>
    <mergeCell ref="G221:G223"/>
    <mergeCell ref="H221:H223"/>
    <mergeCell ref="C218:C220"/>
    <mergeCell ref="D218:D220"/>
    <mergeCell ref="E218:E220"/>
    <mergeCell ref="F218:F220"/>
    <mergeCell ref="G218:G220"/>
    <mergeCell ref="H218:H220"/>
    <mergeCell ref="C215:C217"/>
    <mergeCell ref="D215:D217"/>
    <mergeCell ref="E215:E217"/>
    <mergeCell ref="F215:F217"/>
    <mergeCell ref="G215:G217"/>
    <mergeCell ref="H215:H217"/>
    <mergeCell ref="C212:C214"/>
    <mergeCell ref="D212:D214"/>
    <mergeCell ref="E212:E214"/>
    <mergeCell ref="F212:F214"/>
    <mergeCell ref="G212:G214"/>
    <mergeCell ref="H212:H214"/>
    <mergeCell ref="C209:C211"/>
    <mergeCell ref="D209:D211"/>
    <mergeCell ref="E209:E211"/>
    <mergeCell ref="F209:F211"/>
    <mergeCell ref="G209:G211"/>
    <mergeCell ref="H209:H211"/>
    <mergeCell ref="C206:C208"/>
    <mergeCell ref="D206:D208"/>
    <mergeCell ref="E206:E208"/>
    <mergeCell ref="H206:H208"/>
    <mergeCell ref="C203:C205"/>
    <mergeCell ref="D203:D205"/>
    <mergeCell ref="E203:E205"/>
    <mergeCell ref="H203:H205"/>
    <mergeCell ref="F203:F205"/>
    <mergeCell ref="G203:G205"/>
    <mergeCell ref="F206:F208"/>
    <mergeCell ref="G206:G208"/>
    <mergeCell ref="C200:C202"/>
    <mergeCell ref="D200:D202"/>
    <mergeCell ref="E200:E202"/>
    <mergeCell ref="H200:H202"/>
    <mergeCell ref="C197:C199"/>
    <mergeCell ref="D197:D199"/>
    <mergeCell ref="E197:E199"/>
    <mergeCell ref="H197:H199"/>
    <mergeCell ref="C194:C196"/>
    <mergeCell ref="D194:D196"/>
    <mergeCell ref="E194:E196"/>
    <mergeCell ref="H194:H196"/>
    <mergeCell ref="C191:C193"/>
    <mergeCell ref="D191:D193"/>
    <mergeCell ref="E191:E193"/>
    <mergeCell ref="H191:H193"/>
    <mergeCell ref="C188:C190"/>
    <mergeCell ref="D188:D190"/>
    <mergeCell ref="E188:E190"/>
    <mergeCell ref="H188:H190"/>
    <mergeCell ref="C185:C187"/>
    <mergeCell ref="D185:D187"/>
    <mergeCell ref="E185:E187"/>
    <mergeCell ref="H185:H187"/>
    <mergeCell ref="A20:A22"/>
    <mergeCell ref="D14:G14"/>
    <mergeCell ref="E15:G15"/>
    <mergeCell ref="A14:A18"/>
    <mergeCell ref="B14:B18"/>
    <mergeCell ref="C14:C18"/>
    <mergeCell ref="D15:D18"/>
    <mergeCell ref="E16:E18"/>
    <mergeCell ref="F16:F18"/>
    <mergeCell ref="G16:G18"/>
    <mergeCell ref="H14:H18"/>
    <mergeCell ref="A86:A88"/>
    <mergeCell ref="A89:A91"/>
    <mergeCell ref="A62:A64"/>
    <mergeCell ref="A65:A67"/>
    <mergeCell ref="A68:A70"/>
    <mergeCell ref="A71:A73"/>
    <mergeCell ref="A74:A76"/>
    <mergeCell ref="H32:H34"/>
    <mergeCell ref="C41:C43"/>
    <mergeCell ref="D41:D43"/>
    <mergeCell ref="E41:E43"/>
    <mergeCell ref="A170:A172"/>
    <mergeCell ref="A173:A175"/>
    <mergeCell ref="A176:A178"/>
    <mergeCell ref="A179:A181"/>
    <mergeCell ref="A152:A154"/>
    <mergeCell ref="A155:A157"/>
    <mergeCell ref="A566:B566"/>
    <mergeCell ref="A567:B567"/>
    <mergeCell ref="A568:B56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77:A79"/>
    <mergeCell ref="A80:A82"/>
    <mergeCell ref="A83:A85"/>
    <mergeCell ref="A107:A109"/>
    <mergeCell ref="A110:A112"/>
    <mergeCell ref="A113:A115"/>
    <mergeCell ref="A116:A118"/>
    <mergeCell ref="A119:A121"/>
    <mergeCell ref="A92:A94"/>
    <mergeCell ref="A95:A97"/>
    <mergeCell ref="A98:A100"/>
    <mergeCell ref="A101:A103"/>
    <mergeCell ref="A104:A106"/>
    <mergeCell ref="A137:A139"/>
    <mergeCell ref="A140:A142"/>
    <mergeCell ref="A143:A145"/>
    <mergeCell ref="A158:A160"/>
    <mergeCell ref="A161:A163"/>
    <mergeCell ref="A164:A166"/>
    <mergeCell ref="A146:A148"/>
    <mergeCell ref="A149:A151"/>
    <mergeCell ref="A122:A124"/>
    <mergeCell ref="A125:A127"/>
    <mergeCell ref="A128:A130"/>
    <mergeCell ref="A131:A133"/>
    <mergeCell ref="A134:A136"/>
    <mergeCell ref="A167:A169"/>
    <mergeCell ref="A197:A199"/>
    <mergeCell ref="A200:A202"/>
    <mergeCell ref="A203:A205"/>
    <mergeCell ref="A206:A208"/>
    <mergeCell ref="A209:A211"/>
    <mergeCell ref="A182:A184"/>
    <mergeCell ref="A185:A187"/>
    <mergeCell ref="A188:A190"/>
    <mergeCell ref="A191:A193"/>
    <mergeCell ref="A194:A196"/>
    <mergeCell ref="A227:A229"/>
    <mergeCell ref="A230:A232"/>
    <mergeCell ref="A233:A235"/>
    <mergeCell ref="A236:A238"/>
    <mergeCell ref="A239:A241"/>
    <mergeCell ref="A212:A214"/>
    <mergeCell ref="A215:A217"/>
    <mergeCell ref="A218:A220"/>
    <mergeCell ref="A221:A223"/>
    <mergeCell ref="A224:A226"/>
    <mergeCell ref="A350:A352"/>
    <mergeCell ref="A353:A355"/>
    <mergeCell ref="A356:A358"/>
    <mergeCell ref="A359:A361"/>
    <mergeCell ref="A332:A334"/>
    <mergeCell ref="A335:A337"/>
    <mergeCell ref="A338:A340"/>
    <mergeCell ref="A341:A343"/>
    <mergeCell ref="A344:A346"/>
    <mergeCell ref="A257:A259"/>
    <mergeCell ref="A260:A262"/>
    <mergeCell ref="A263:A265"/>
    <mergeCell ref="A266:A268"/>
    <mergeCell ref="A269:A271"/>
    <mergeCell ref="A242:A244"/>
    <mergeCell ref="A245:A247"/>
    <mergeCell ref="A248:A250"/>
    <mergeCell ref="A251:A253"/>
    <mergeCell ref="A254:A256"/>
    <mergeCell ref="A287:A289"/>
    <mergeCell ref="A290:A292"/>
    <mergeCell ref="A293:A295"/>
    <mergeCell ref="A296:A298"/>
    <mergeCell ref="A299:A301"/>
    <mergeCell ref="A272:A274"/>
    <mergeCell ref="A275:A277"/>
    <mergeCell ref="A278:A280"/>
    <mergeCell ref="A281:A283"/>
    <mergeCell ref="A284:A286"/>
    <mergeCell ref="A551:A553"/>
    <mergeCell ref="A554:A556"/>
    <mergeCell ref="A557:A559"/>
    <mergeCell ref="A560:A562"/>
    <mergeCell ref="A563:A565"/>
    <mergeCell ref="A536:A538"/>
    <mergeCell ref="A539:A541"/>
    <mergeCell ref="A542:A544"/>
    <mergeCell ref="A545:A547"/>
    <mergeCell ref="A548:A550"/>
    <mergeCell ref="A467:A469"/>
    <mergeCell ref="A470:A472"/>
    <mergeCell ref="A473:A475"/>
    <mergeCell ref="A476:A478"/>
    <mergeCell ref="A479:A481"/>
    <mergeCell ref="A452:A454"/>
    <mergeCell ref="A455:A457"/>
    <mergeCell ref="A458:A460"/>
    <mergeCell ref="A461:A463"/>
    <mergeCell ref="A464:A466"/>
    <mergeCell ref="A494:A496"/>
    <mergeCell ref="A497:A499"/>
    <mergeCell ref="A524:A526"/>
    <mergeCell ref="A527:A529"/>
    <mergeCell ref="A530:A532"/>
    <mergeCell ref="A533:A535"/>
    <mergeCell ref="A509:A511"/>
    <mergeCell ref="A512:A514"/>
    <mergeCell ref="A515:A517"/>
    <mergeCell ref="A518:A520"/>
    <mergeCell ref="A521:A523"/>
    <mergeCell ref="A407:A409"/>
    <mergeCell ref="A410:A412"/>
    <mergeCell ref="A413:A415"/>
    <mergeCell ref="A416:A418"/>
    <mergeCell ref="A419:A421"/>
    <mergeCell ref="A377:A379"/>
    <mergeCell ref="A380:A382"/>
    <mergeCell ref="A389:A391"/>
    <mergeCell ref="A392:A394"/>
    <mergeCell ref="A395:A397"/>
    <mergeCell ref="A398:A400"/>
    <mergeCell ref="A401:A403"/>
    <mergeCell ref="A404:A406"/>
    <mergeCell ref="A506:A508"/>
    <mergeCell ref="A482:A484"/>
    <mergeCell ref="A485:A487"/>
    <mergeCell ref="A488:A490"/>
    <mergeCell ref="A437:A439"/>
    <mergeCell ref="A440:A442"/>
    <mergeCell ref="A443:A445"/>
    <mergeCell ref="A446:A448"/>
    <mergeCell ref="A449:A451"/>
    <mergeCell ref="A422:A424"/>
    <mergeCell ref="A425:A427"/>
    <mergeCell ref="A500:A502"/>
    <mergeCell ref="A503:A505"/>
    <mergeCell ref="A491:A493"/>
    <mergeCell ref="A428:A430"/>
    <mergeCell ref="A431:A433"/>
    <mergeCell ref="A434:A436"/>
    <mergeCell ref="H35:H37"/>
    <mergeCell ref="H44:H46"/>
    <mergeCell ref="H41:H43"/>
    <mergeCell ref="E44:E46"/>
    <mergeCell ref="D44:D46"/>
    <mergeCell ref="C44:C46"/>
    <mergeCell ref="C50:C52"/>
    <mergeCell ref="D50:D52"/>
    <mergeCell ref="E50:E52"/>
    <mergeCell ref="H50:H52"/>
    <mergeCell ref="H47:H49"/>
    <mergeCell ref="C47:C49"/>
    <mergeCell ref="C38:C40"/>
    <mergeCell ref="D38:D40"/>
    <mergeCell ref="E38:E40"/>
    <mergeCell ref="H38:H40"/>
    <mergeCell ref="E56:E58"/>
    <mergeCell ref="H56:H58"/>
    <mergeCell ref="H53:H55"/>
    <mergeCell ref="C53:C55"/>
    <mergeCell ref="D53:D55"/>
    <mergeCell ref="E53:E55"/>
    <mergeCell ref="A362:A364"/>
    <mergeCell ref="A365:A367"/>
    <mergeCell ref="A368:A370"/>
    <mergeCell ref="C62:C64"/>
    <mergeCell ref="D62:D64"/>
    <mergeCell ref="E62:E64"/>
    <mergeCell ref="H62:H64"/>
    <mergeCell ref="H59:H61"/>
    <mergeCell ref="C59:C61"/>
    <mergeCell ref="D59:D61"/>
    <mergeCell ref="E59:E61"/>
    <mergeCell ref="C56:C58"/>
    <mergeCell ref="D56:D58"/>
    <mergeCell ref="E68:E70"/>
    <mergeCell ref="H68:H70"/>
    <mergeCell ref="H65:H67"/>
    <mergeCell ref="C65:C67"/>
    <mergeCell ref="D65:D67"/>
    <mergeCell ref="A371:A373"/>
    <mergeCell ref="A374:A376"/>
    <mergeCell ref="A383:A385"/>
    <mergeCell ref="E65:E67"/>
    <mergeCell ref="E74:E76"/>
    <mergeCell ref="H74:H76"/>
    <mergeCell ref="H71:H73"/>
    <mergeCell ref="D71:D73"/>
    <mergeCell ref="E71:E73"/>
    <mergeCell ref="C80:C82"/>
    <mergeCell ref="D80:D82"/>
    <mergeCell ref="E80:E82"/>
    <mergeCell ref="H80:H82"/>
    <mergeCell ref="H77:H79"/>
    <mergeCell ref="C77:C79"/>
    <mergeCell ref="D77:D79"/>
    <mergeCell ref="E77:E79"/>
    <mergeCell ref="E86:E88"/>
    <mergeCell ref="F86:F88"/>
    <mergeCell ref="G86:G88"/>
    <mergeCell ref="A386:A388"/>
    <mergeCell ref="A317:A319"/>
    <mergeCell ref="A320:A322"/>
    <mergeCell ref="A323:A325"/>
    <mergeCell ref="A326:A328"/>
    <mergeCell ref="A329:A331"/>
    <mergeCell ref="A302:A304"/>
    <mergeCell ref="A305:A307"/>
    <mergeCell ref="A308:A310"/>
    <mergeCell ref="A311:A313"/>
    <mergeCell ref="A314:A316"/>
    <mergeCell ref="A347:A349"/>
    <mergeCell ref="C68:C70"/>
    <mergeCell ref="D68:D70"/>
    <mergeCell ref="C86:C88"/>
    <mergeCell ref="D86:D88"/>
    <mergeCell ref="C98:C100"/>
    <mergeCell ref="D98:D100"/>
    <mergeCell ref="C110:C112"/>
    <mergeCell ref="D110:D112"/>
    <mergeCell ref="C128:C130"/>
    <mergeCell ref="D128:D130"/>
    <mergeCell ref="C131:C133"/>
    <mergeCell ref="D131:D133"/>
    <mergeCell ref="C143:C145"/>
    <mergeCell ref="D143:D145"/>
    <mergeCell ref="C155:C157"/>
    <mergeCell ref="C158:C160"/>
    <mergeCell ref="D170:D172"/>
    <mergeCell ref="C74:C76"/>
    <mergeCell ref="D74:D76"/>
    <mergeCell ref="C71:C73"/>
    <mergeCell ref="H86:H88"/>
    <mergeCell ref="H83:H85"/>
    <mergeCell ref="C83:C85"/>
    <mergeCell ref="D83:D85"/>
    <mergeCell ref="E83:E85"/>
    <mergeCell ref="F83:F85"/>
    <mergeCell ref="G83:G85"/>
    <mergeCell ref="C92:C94"/>
    <mergeCell ref="D92:D94"/>
    <mergeCell ref="E92:E94"/>
    <mergeCell ref="F92:F94"/>
    <mergeCell ref="G92:G94"/>
    <mergeCell ref="H92:H94"/>
    <mergeCell ref="H89:H91"/>
    <mergeCell ref="C89:C91"/>
    <mergeCell ref="D89:D91"/>
    <mergeCell ref="E89:E91"/>
    <mergeCell ref="F89:F91"/>
    <mergeCell ref="G89:G91"/>
    <mergeCell ref="E98:E100"/>
    <mergeCell ref="H98:H100"/>
    <mergeCell ref="H95:H97"/>
    <mergeCell ref="C95:C97"/>
    <mergeCell ref="D95:D97"/>
    <mergeCell ref="E95:E97"/>
    <mergeCell ref="F95:F97"/>
    <mergeCell ref="C104:C106"/>
    <mergeCell ref="D104:D106"/>
    <mergeCell ref="E104:E106"/>
    <mergeCell ref="H104:H106"/>
    <mergeCell ref="H101:H103"/>
    <mergeCell ref="C101:C103"/>
    <mergeCell ref="D101:D103"/>
    <mergeCell ref="E101:E103"/>
    <mergeCell ref="H122:H124"/>
    <mergeCell ref="H119:H121"/>
    <mergeCell ref="G95:G97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F110:F112"/>
    <mergeCell ref="G110:G112"/>
    <mergeCell ref="F113:F115"/>
    <mergeCell ref="G113:G115"/>
    <mergeCell ref="F116:F118"/>
    <mergeCell ref="G116:G118"/>
    <mergeCell ref="H125:H127"/>
    <mergeCell ref="E110:E112"/>
    <mergeCell ref="H110:H112"/>
    <mergeCell ref="H107:H109"/>
    <mergeCell ref="C107:C109"/>
    <mergeCell ref="D107:D109"/>
    <mergeCell ref="E107:E109"/>
    <mergeCell ref="C116:C118"/>
    <mergeCell ref="D116:D118"/>
    <mergeCell ref="E116:E118"/>
    <mergeCell ref="H116:H118"/>
    <mergeCell ref="H113:H115"/>
    <mergeCell ref="C113:C115"/>
    <mergeCell ref="D113:D115"/>
    <mergeCell ref="E113:E115"/>
    <mergeCell ref="C119:C121"/>
    <mergeCell ref="D119:D121"/>
    <mergeCell ref="E119:E121"/>
    <mergeCell ref="C125:C127"/>
    <mergeCell ref="D125:D127"/>
    <mergeCell ref="E125:E127"/>
    <mergeCell ref="C122:C124"/>
    <mergeCell ref="D122:D124"/>
    <mergeCell ref="E122:E124"/>
    <mergeCell ref="F119:F121"/>
    <mergeCell ref="G119:G121"/>
    <mergeCell ref="F122:F124"/>
    <mergeCell ref="G122:G124"/>
    <mergeCell ref="F125:F127"/>
    <mergeCell ref="G125:G127"/>
    <mergeCell ref="E146:E148"/>
    <mergeCell ref="H146:H148"/>
    <mergeCell ref="C149:C151"/>
    <mergeCell ref="C152:C154"/>
    <mergeCell ref="D149:D151"/>
    <mergeCell ref="E149:E151"/>
    <mergeCell ref="H149:H151"/>
    <mergeCell ref="E131:E133"/>
    <mergeCell ref="H137:H139"/>
    <mergeCell ref="C137:C139"/>
    <mergeCell ref="D137:D139"/>
    <mergeCell ref="E137:E139"/>
    <mergeCell ref="C134:C136"/>
    <mergeCell ref="E134:E136"/>
    <mergeCell ref="H134:H136"/>
    <mergeCell ref="D134:D136"/>
    <mergeCell ref="E128:E130"/>
    <mergeCell ref="H128:H130"/>
    <mergeCell ref="F128:F130"/>
    <mergeCell ref="G128:G130"/>
    <mergeCell ref="F131:F133"/>
    <mergeCell ref="G131:G133"/>
    <mergeCell ref="F134:F136"/>
    <mergeCell ref="G134:G136"/>
    <mergeCell ref="F137:F139"/>
    <mergeCell ref="G137:G139"/>
    <mergeCell ref="F140:F142"/>
    <mergeCell ref="G140:G142"/>
    <mergeCell ref="F143:F145"/>
    <mergeCell ref="G143:G145"/>
    <mergeCell ref="F146:F148"/>
    <mergeCell ref="G146:G148"/>
    <mergeCell ref="C182:C184"/>
    <mergeCell ref="D182:D184"/>
    <mergeCell ref="E182:E184"/>
    <mergeCell ref="H179:H181"/>
    <mergeCell ref="H182:H184"/>
    <mergeCell ref="D158:D160"/>
    <mergeCell ref="E158:E160"/>
    <mergeCell ref="H173:H175"/>
    <mergeCell ref="D179:D181"/>
    <mergeCell ref="E179:E181"/>
    <mergeCell ref="F179:F181"/>
    <mergeCell ref="G179:G181"/>
    <mergeCell ref="H161:H163"/>
    <mergeCell ref="C161:C163"/>
    <mergeCell ref="D161:D163"/>
    <mergeCell ref="E161:E163"/>
    <mergeCell ref="H164:H166"/>
    <mergeCell ref="C179:C181"/>
    <mergeCell ref="C170:C172"/>
    <mergeCell ref="C173:C175"/>
    <mergeCell ref="D173:D175"/>
    <mergeCell ref="E173:E175"/>
    <mergeCell ref="C176:C178"/>
    <mergeCell ref="D176:D178"/>
    <mergeCell ref="E176:E178"/>
    <mergeCell ref="F176:F178"/>
    <mergeCell ref="G176:G178"/>
    <mergeCell ref="H176:H178"/>
    <mergeCell ref="E170:E172"/>
    <mergeCell ref="H170:H172"/>
    <mergeCell ref="H158:H160"/>
    <mergeCell ref="H167:H169"/>
    <mergeCell ref="C167:C169"/>
    <mergeCell ref="D167:D169"/>
    <mergeCell ref="E167:E169"/>
    <mergeCell ref="C164:C166"/>
    <mergeCell ref="D164:D166"/>
    <mergeCell ref="E164:E166"/>
    <mergeCell ref="D155:D157"/>
    <mergeCell ref="P17:U17"/>
    <mergeCell ref="W17:AB17"/>
    <mergeCell ref="E155:E157"/>
    <mergeCell ref="H155:H157"/>
    <mergeCell ref="H143:H145"/>
    <mergeCell ref="H131:H133"/>
    <mergeCell ref="D47:D49"/>
    <mergeCell ref="E47:E49"/>
    <mergeCell ref="A10:AM10"/>
    <mergeCell ref="I14:AM14"/>
    <mergeCell ref="I15:I18"/>
    <mergeCell ref="L15:L18"/>
    <mergeCell ref="M16:M18"/>
    <mergeCell ref="J15:K16"/>
    <mergeCell ref="N17:N18"/>
    <mergeCell ref="E143:E145"/>
    <mergeCell ref="C140:C142"/>
    <mergeCell ref="D140:D142"/>
    <mergeCell ref="E140:E142"/>
    <mergeCell ref="H140:H142"/>
    <mergeCell ref="D152:D154"/>
    <mergeCell ref="E152:E154"/>
    <mergeCell ref="H152:H154"/>
    <mergeCell ref="C146:C148"/>
    <mergeCell ref="D146:D148"/>
  </mergeCells>
  <pageMargins left="0.23622047244094491" right="0.19685039370078741" top="0.27559055118110237" bottom="0.39370078740157483" header="0.43307086614173229" footer="0.1968503937007874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Звіт про надані послуги</vt:lpstr>
      <vt:lpstr>'Звіт про надані послуги'!Заголовки_для_друку</vt:lpstr>
      <vt:lpstr>'Звіт про надані послуги'!Область_друку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Микитюк Олена Миколаївна</dc:creator>
  <cp:lastModifiedBy>Кисіль Аліна</cp:lastModifiedBy>
  <cp:lastPrinted>2022-07-06T08:04:57Z</cp:lastPrinted>
  <dcterms:created xsi:type="dcterms:W3CDTF">2019-02-14T07:52:17Z</dcterms:created>
  <dcterms:modified xsi:type="dcterms:W3CDTF">2022-07-06T08:04:59Z</dcterms:modified>
</cp:coreProperties>
</file>