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<sst xmlns="http://schemas.openxmlformats.org/spreadsheetml/2006/main" count="878" uniqueCount="711">
  <si>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</si>
  <si>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</si>
  <si>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</si>
  <si>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</si>
  <si>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</si>
  <si>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</si>
  <si>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</si>
  <si>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</si>
  <si>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</si>
  <si>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</si>
  <si>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</si>
  <si>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</si>
  <si>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</si>
  <si>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</si>
  <si>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</si>
  <si>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</si>
  <si>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</si>
  <si>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</si>
  <si>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</si>
  <si>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</si>
  <si>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</si>
  <si>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</si>
  <si>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</si>
  <si>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</si>
  <si>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</si>
  <si>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</si>
  <si>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</si>
  <si>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</si>
  <si>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</si>
  <si>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</si>
  <si>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</si>
  <si>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</si>
  <si>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</si>
  <si>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</si>
  <si>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</si>
  <si>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</si>
  <si>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</si>
  <si>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</si>
  <si>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</si>
  <si>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</si>
  <si>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</si>
  <si>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</si>
  <si>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</si>
  <si>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</si>
  <si>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</si>
  <si>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</si>
  <si>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</si>
  <si>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</si>
  <si>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</si>
  <si>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</si>
  <si>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</si>
  <si>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</si>
  <si>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</si>
  <si>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</si>
  <si>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</si>
  <si>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</si>
  <si>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</si>
  <si>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</si>
  <si>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</si>
  <si>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</si>
  <si>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</si>
  <si>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</si>
  <si>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</si>
  <si>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</si>
  <si>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</si>
  <si>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</si>
  <si>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</si>
  <si>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</si>
  <si>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</si>
  <si>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</si>
  <si>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</si>
  <si>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</si>
  <si>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</si>
  <si>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</si>
  <si>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</si>
  <si>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</si>
  <si>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</si>
  <si>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</si>
  <si>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</si>
  <si>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</si>
  <si>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</si>
  <si>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</si>
  <si>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</si>
  <si>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</si>
  <si>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</si>
  <si>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</si>
  <si>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</si>
  <si>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</si>
  <si>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</si>
  <si>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</si>
  <si>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</si>
  <si>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</si>
  <si>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</si>
  <si>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</si>
  <si>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</si>
  <si>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</si>
  <si>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</si>
  <si>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</si>
  <si>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</si>
  <si>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</si>
  <si>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</si>
  <si>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</si>
  <si>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</si>
  <si>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</si>
  <si>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</si>
  <si>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</si>
  <si>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</si>
  <si>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</si>
  <si>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</si>
  <si>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</si>
  <si>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</si>
  <si>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</si>
  <si>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</si>
  <si>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</si>
  <si>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</si>
  <si>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</si>
  <si>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</si>
  <si>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</si>
  <si>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</si>
  <si>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</si>
  <si>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</si>
  <si>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</si>
  <si>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</si>
  <si>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</si>
  <si>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</si>
  <si>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</si>
  <si>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</si>
  <si>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</si>
  <si>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</si>
  <si>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</si>
  <si>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</si>
  <si>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</si>
  <si>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</si>
  <si>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</si>
  <si>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</si>
  <si>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</si>
  <si>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</si>
  <si>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</si>
  <si>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</si>
  <si>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</si>
  <si>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</si>
  <si>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</si>
  <si>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</si>
  <si>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</si>
  <si>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</si>
  <si>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</si>
  <si>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</si>
  <si>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</si>
  <si>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</si>
  <si>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</si>
  <si>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</si>
  <si>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</si>
  <si>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</si>
  <si>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</si>
  <si>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</si>
  <si>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</si>
  <si>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</si>
  <si>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</si>
  <si>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</si>
  <si>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</si>
  <si>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</si>
  <si>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</si>
  <si>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</si>
  <si>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</si>
  <si>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</si>
  <si>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</si>
  <si>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</si>
  <si>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</si>
  <si>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</si>
  <si>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</si>
  <si>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</si>
  <si>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</si>
  <si>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</si>
  <si>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</si>
  <si>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</si>
  <si>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</si>
  <si>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</si>
  <si>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</si>
  <si>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</si>
  <si>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</si>
  <si>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</si>
  <si>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</si>
  <si>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</si>
  <si>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</si>
  <si>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</si>
  <si>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</si>
  <si>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</si>
  <si>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</si>
  <si>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</si>
  <si>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</si>
  <si>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</si>
  <si>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</si>
  <si>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</si>
  <si>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</si>
  <si>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</si>
  <si>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</si>
  <si>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</si>
  <si>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</si>
  <si>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</si>
  <si>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</si>
  <si>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</si>
  <si>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</si>
  <si>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</si>
  <si>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</si>
  <si>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</si>
  <si>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</si>
  <si>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</si>
  <si>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</si>
  <si>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</si>
  <si>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</si>
  <si>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</si>
  <si>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</si>
  <si>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</si>
  <si>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</si>
  <si>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</si>
  <si>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</si>
  <si>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</si>
  <si>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</si>
  <si>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</si>
  <si>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</si>
  <si>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</si>
  <si>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</si>
  <si>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</si>
  <si>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</si>
  <si>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</si>
  <si>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</si>
  <si>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</si>
  <si>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</si>
  <si>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</si>
  <si>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</si>
  <si>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</si>
  <si>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</si>
  <si>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</si>
  <si>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</si>
  <si>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</si>
  <si>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</si>
  <si>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</si>
  <si>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</si>
  <si>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</si>
  <si>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</si>
  <si>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</si>
  <si>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</si>
  <si>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</si>
  <si>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</si>
  <si>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</si>
  <si>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</si>
  <si>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</si>
  <si>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</si>
  <si>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</si>
  <si>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</si>
  <si>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</si>
  <si>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</si>
  <si>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</si>
  <si>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</si>
  <si>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</si>
  <si>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</si>
  <si>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</si>
  <si>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</si>
  <si>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</si>
  <si>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</si>
  <si>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</si>
  <si>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</si>
  <si>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</si>
  <si>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</si>
  <si>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</si>
  <si>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</si>
  <si>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</si>
  <si>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</si>
  <si>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</si>
  <si>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</si>
  <si>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</si>
  <si>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</si>
  <si>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</si>
  <si>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</si>
  <si>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</si>
  <si>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</si>
  <si>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</si>
  <si>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</si>
  <si>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</si>
  <si>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</si>
  <si>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</si>
  <si>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</si>
  <si>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</si>
  <si>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</si>
  <si>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</si>
  <si>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</si>
  <si>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</si>
  <si>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</si>
  <si>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</si>
  <si>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</si>
  <si>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</si>
  <si>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</si>
  <si>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</si>
  <si>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</si>
  <si>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</si>
  <si>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</si>
  <si>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</si>
  <si>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</si>
  <si>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</si>
  <si>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</si>
  <si>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</si>
  <si>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</si>
  <si>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</si>
  <si>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</si>
  <si>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</si>
  <si>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</si>
  <si>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</si>
  <si>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</si>
  <si>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</si>
  <si>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</si>
  <si>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</si>
  <si>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</si>
  <si>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</si>
  <si>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</si>
  <si>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</si>
  <si>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</si>
  <si>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</si>
  <si>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</si>
  <si>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</si>
  <si>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</si>
  <si>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</si>
  <si>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</si>
  <si>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</si>
  <si>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</si>
  <si>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</si>
  <si>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</si>
  <si>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</si>
  <si>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</si>
  <si>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</si>
  <si>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</si>
  <si>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</si>
  <si>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</si>
  <si>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</si>
  <si>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</si>
  <si>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</si>
  <si>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</si>
  <si>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</si>
  <si>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</si>
  <si>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</si>
  <si>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</si>
  <si>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</si>
  <si>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</si>
  <si>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</si>
  <si>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</si>
  <si>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</si>
  <si>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</si>
  <si>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</si>
  <si>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</si>
  <si>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</si>
  <si>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</si>
  <si>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</si>
  <si>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</si>
  <si>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</si>
  <si>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</si>
  <si>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</si>
  <si>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</si>
  <si>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</si>
  <si>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</si>
  <si>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</si>
  <si>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</si>
  <si>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</si>
  <si>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</si>
  <si>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</si>
  <si>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</si>
  <si>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</si>
  <si>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</si>
  <si>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</si>
  <si>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</si>
  <si>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</si>
  <si>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</si>
  <si>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</si>
  <si>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</si>
  <si>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</si>
  <si>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</si>
  <si>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</si>
  <si>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</si>
  <si>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</si>
  <si>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</si>
  <si>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</si>
  <si>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</si>
  <si>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</si>
  <si>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</si>
  <si>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</si>
  <si>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</si>
  <si>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</si>
  <si>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</si>
  <si>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</si>
  <si>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</si>
  <si>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</si>
  <si>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</si>
  <si>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</si>
  <si>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</si>
  <si>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</si>
  <si>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</si>
  <si>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</si>
  <si>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</si>
  <si>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</si>
  <si>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</si>
  <si>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</si>
  <si>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</si>
  <si>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</si>
  <si>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</si>
  <si>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</si>
  <si>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</si>
  <si>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</si>
  <si>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</si>
  <si>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</si>
  <si>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</si>
  <si>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</si>
  <si>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</si>
  <si>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</si>
  <si>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</si>
  <si>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</si>
  <si>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</si>
  <si>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</si>
  <si>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</si>
  <si>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</si>
  <si>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</si>
  <si>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</si>
  <si>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</si>
  <si>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</si>
  <si>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</si>
  <si>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</si>
  <si>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</si>
  <si>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</si>
  <si>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</si>
  <si>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</si>
  <si>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</si>
  <si>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</si>
  <si>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</si>
  <si>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</si>
  <si>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</si>
  <si>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</si>
  <si>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</si>
  <si>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</si>
  <si>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</si>
  <si>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</si>
  <si>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</si>
  <si>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</si>
  <si>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</si>
  <si>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</si>
  <si>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</si>
  <si>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</si>
  <si>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</si>
  <si>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</si>
  <si>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</si>
  <si>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</si>
  <si>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</si>
  <si>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</si>
  <si>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</si>
  <si>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</si>
  <si>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</si>
  <si>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</si>
  <si>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</si>
  <si>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</si>
  <si>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</si>
  <si>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</si>
  <si>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</si>
  <si>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</si>
  <si>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</si>
  <si>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</si>
  <si>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</si>
  <si>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</si>
  <si>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</si>
  <si>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</si>
  <si>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</si>
  <si>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</si>
  <si>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</si>
  <si>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</si>
  <si>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</si>
  <si>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</si>
  <si>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</si>
  <si>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</si>
  <si>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</si>
  <si>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</si>
  <si>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</si>
  <si>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</si>
  <si>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</si>
  <si>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</si>
  <si>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</si>
  <si>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</si>
  <si>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</si>
  <si>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</si>
  <si>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</si>
  <si>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</si>
  <si>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</si>
  <si>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</si>
  <si>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</si>
  <si>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</si>
  <si>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</si>
  <si>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</si>
  <si>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</si>
  <si>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</si>
  <si>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</si>
  <si>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</si>
  <si>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</si>
  <si>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</si>
  <si>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</si>
  <si>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</si>
  <si>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</si>
  <si>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</si>
  <si>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</si>
  <si>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</si>
  <si>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</si>
  <si>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</si>
  <si>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</si>
  <si>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</si>
  <si>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</si>
  <si>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</si>
  <si>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</si>
  <si>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</si>
  <si>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</si>
  <si>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</si>
  <si>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</si>
  <si>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</si>
  <si>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</si>
  <si>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</si>
  <si>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</si>
  <si>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</si>
  <si>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</si>
  <si>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</si>
  <si>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</si>
  <si>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</si>
  <si>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</si>
  <si>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</si>
  <si>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</si>
  <si>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</si>
  <si>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</si>
  <si>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</si>
  <si>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</si>
  <si>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</si>
  <si>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</si>
  <si>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</si>
  <si>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</si>
  <si>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</si>
  <si>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</si>
  <si>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</si>
  <si>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</si>
  <si>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</si>
  <si>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</si>
  <si>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</si>
  <si>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</si>
  <si>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</si>
  <si>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</si>
  <si>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</si>
  <si>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</si>
  <si>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</si>
  <si>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</si>
  <si>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</si>
  <si>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</si>
  <si>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</si>
  <si>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</si>
  <si>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</si>
  <si>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</si>
  <si>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</si>
  <si>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</si>
  <si>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</si>
  <si>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</si>
  <si>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</si>
  <si>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</si>
  <si>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</si>
  <si>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</si>
  <si>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</si>
  <si>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</si>
  <si>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</si>
  <si>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</si>
  <si>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</si>
  <si>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</si>
  <si>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</si>
  <si>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</si>
  <si>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</si>
  <si>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</si>
  <si>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</si>
  <si>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</si>
  <si>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</si>
  <si>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</si>
  <si>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</si>
  <si>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</si>
  <si>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</si>
  <si>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</si>
  <si>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</si>
  <si>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</si>
  <si>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</si>
  <si>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</si>
  <si>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</si>
  <si>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</si>
  <si>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</si>
  <si>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</si>
  <si>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</si>
  <si>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</si>
  <si>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</si>
  <si>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</si>
  <si>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</si>
  <si>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</si>
  <si>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</si>
  <si>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</si>
  <si>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</si>
  <si>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</si>
  <si>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</si>
  <si>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</si>
  <si>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</si>
  <si>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</si>
  <si>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</si>
  <si>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</si>
  <si>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</si>
  <si>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</si>
  <si>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</si>
  <si>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</si>
  <si>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</si>
  <si>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</si>
  <si>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</si>
  <si>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</si>
  <si>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</si>
  <si>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</si>
  <si>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</si>
  <si>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</si>
  <si>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</si>
  <si>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</si>
  <si>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</si>
  <si>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</si>
  <si>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</si>
  <si>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</si>
  <si>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</si>
  <si>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</si>
  <si>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</si>
  <si>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</si>
  <si>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</si>
  <si>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</si>
  <si>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</si>
  <si>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Рукавички латексні н/с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</si>
  <si>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</si>
  <si>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</si>
  <si>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</si>
  <si>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</si>
  <si>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</si>
  <si>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</si>
  <si>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</si>
  <si>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</si>
  <si>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</si>
  <si>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</si>
  <si>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</si>
  <si>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</si>
  <si>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</si>
  <si>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</si>
  <si>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</si>
  <si>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</si>
  <si>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</si>
  <si>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</si>
  <si>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</si>
  <si>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</si>
  <si>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</si>
  <si>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</si>
  <si>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</si>
  <si>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170 фл.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</si>
  <si>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</si>
  <si>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</si>
  <si>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</si>
  <si>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</si>
  <si>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</si>
  <si>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</si>
  <si>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</si>
  <si>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250 фл.</t>
  </si>
  <si>
    <t>ІМІПІНЕМ/ЦИЛАСТАТИН</t>
  </si>
  <si>
    <t>890 фл.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</si>
  <si>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</si>
  <si>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</si>
  <si>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</si>
  <si>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</si>
  <si>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</si>
  <si>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>Сеф Дез Хенд 1л.</t>
  </si>
  <si>
    <t xml:space="preserve">Терралін протект 2 л. 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</si>
  <si>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</si>
  <si>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</si>
  <si>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</si>
  <si>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</si>
  <si>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</si>
  <si>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</si>
  <si>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</si>
  <si>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</si>
  <si>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</si>
  <si>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</si>
  <si>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Залишок на 01.01.18</t>
  </si>
  <si>
    <t>Залишок на 15.01.18</t>
  </si>
  <si>
    <t>1385 фл.</t>
  </si>
  <si>
    <t>64.8 уп.</t>
  </si>
  <si>
    <t>388 уп.</t>
  </si>
  <si>
    <t>550 уп.</t>
  </si>
  <si>
    <t>24 уп.</t>
  </si>
  <si>
    <t>9540 м.</t>
  </si>
  <si>
    <t>11,2 кг.</t>
  </si>
  <si>
    <t>50 шт.</t>
  </si>
  <si>
    <t>314,5 кг.</t>
  </si>
  <si>
    <t>5400 пар.</t>
  </si>
  <si>
    <t>89 фл.</t>
  </si>
  <si>
    <t>622 фл.</t>
  </si>
  <si>
    <t>338 фл.</t>
  </si>
  <si>
    <t>750 фл.</t>
  </si>
  <si>
    <t>860 фл.</t>
  </si>
  <si>
    <t>1290 фл.</t>
  </si>
  <si>
    <t>130 фл.</t>
  </si>
  <si>
    <t>54,8 уп.</t>
  </si>
  <si>
    <t>304 уп.</t>
  </si>
  <si>
    <t>22 уп.</t>
  </si>
  <si>
    <t>8130 м.</t>
  </si>
  <si>
    <t>47 шт.</t>
  </si>
  <si>
    <t>264,7 кг.</t>
  </si>
  <si>
    <t>3700 пар.</t>
  </si>
  <si>
    <t>456 фл.</t>
  </si>
  <si>
    <t>157 фл.</t>
  </si>
  <si>
    <t>730 фл.</t>
  </si>
  <si>
    <t>655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</si>
</sst>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8"/>
  <sheetViews>
    <sheetView tabSelected="1" zoomScalePageLayoutView="0" workbookViewId="0" topLeftCell="A118">
      <selection activeCell="M124" sqref="M124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5" spans="1:13" ht="12.75">
      <c r="A5" s="125" t="s">
        <v>621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11" ht="11.25" customHeight="1" thickBot="1"/>
    <row r="12" ht="12.75" customHeight="1" hidden="1"/>
    <row r="13" spans="1:13" ht="54" customHeight="1">
      <c r="A13" s="31"/>
      <c r="B13" s="111" t="s">
        <v>1</v>
      </c>
      <c r="C13" s="111"/>
      <c r="D13" s="111"/>
      <c r="E13" s="111"/>
      <c r="F13" s="111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12" t="s">
        <v>681</v>
      </c>
      <c r="M13" s="114" t="s">
        <v>682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13"/>
      <c r="M14" s="115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683</v>
      </c>
      <c r="M15" s="42" t="s">
        <v>698</v>
      </c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 t="s">
        <v>653</v>
      </c>
      <c r="M16" s="42" t="s">
        <v>699</v>
      </c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684</v>
      </c>
      <c r="M17" s="42" t="s">
        <v>700</v>
      </c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 t="s">
        <v>685</v>
      </c>
      <c r="M18" s="42" t="s">
        <v>701</v>
      </c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 t="s">
        <v>661</v>
      </c>
      <c r="M19" s="42" t="s">
        <v>661</v>
      </c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622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686</v>
      </c>
      <c r="M20" s="42" t="s">
        <v>686</v>
      </c>
    </row>
    <row r="21" spans="1:13" ht="23.25" customHeight="1">
      <c r="A21" s="41">
        <v>7</v>
      </c>
      <c r="B21" s="23" t="s">
        <v>641</v>
      </c>
      <c r="C21" s="23"/>
      <c r="D21" s="23"/>
      <c r="E21" s="23" t="s">
        <v>391</v>
      </c>
      <c r="F21" s="22" t="s">
        <v>642</v>
      </c>
      <c r="G21" s="92"/>
      <c r="H21" s="92"/>
      <c r="I21" s="108"/>
      <c r="J21" s="108"/>
      <c r="K21" s="91"/>
      <c r="L21" s="42" t="s">
        <v>687</v>
      </c>
      <c r="M21" s="42" t="s">
        <v>702</v>
      </c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667</v>
      </c>
      <c r="F23" s="47"/>
      <c r="G23" s="47" t="s">
        <v>624</v>
      </c>
      <c r="H23" s="94"/>
      <c r="I23" s="94"/>
      <c r="J23" s="94"/>
      <c r="K23" s="94"/>
      <c r="L23" s="47" t="s">
        <v>688</v>
      </c>
      <c r="M23" s="47" t="s">
        <v>703</v>
      </c>
    </row>
    <row r="24" spans="1:13" ht="12.75">
      <c r="A24" s="47">
        <v>2</v>
      </c>
      <c r="B24" s="42"/>
      <c r="C24" s="47"/>
      <c r="D24" s="47"/>
      <c r="E24" s="47" t="s">
        <v>623</v>
      </c>
      <c r="F24" s="47"/>
      <c r="G24" s="47" t="s">
        <v>624</v>
      </c>
      <c r="H24" s="94"/>
      <c r="I24" s="94"/>
      <c r="J24" s="94"/>
      <c r="K24" s="94"/>
      <c r="L24" s="47" t="s">
        <v>689</v>
      </c>
      <c r="M24" s="47">
        <v>0</v>
      </c>
    </row>
    <row r="25" spans="1:13" ht="12.75">
      <c r="A25" s="47" t="s">
        <v>625</v>
      </c>
      <c r="B25" s="93"/>
      <c r="C25" s="47"/>
      <c r="D25" s="47"/>
      <c r="E25" s="47" t="s">
        <v>631</v>
      </c>
      <c r="F25" s="47"/>
      <c r="G25" s="47" t="s">
        <v>626</v>
      </c>
      <c r="H25" s="94"/>
      <c r="I25" s="94"/>
      <c r="J25" s="94"/>
      <c r="K25" s="94"/>
      <c r="L25" s="47" t="s">
        <v>690</v>
      </c>
      <c r="M25" s="47" t="s">
        <v>704</v>
      </c>
    </row>
    <row r="26" spans="1:13" ht="12.75">
      <c r="A26" s="47">
        <v>4</v>
      </c>
      <c r="B26" s="93"/>
      <c r="C26" s="47"/>
      <c r="D26" s="47"/>
      <c r="E26" s="47" t="s">
        <v>627</v>
      </c>
      <c r="F26" s="47"/>
      <c r="G26" s="47" t="s">
        <v>628</v>
      </c>
      <c r="H26" s="94"/>
      <c r="I26" s="94"/>
      <c r="J26" s="94"/>
      <c r="K26" s="94"/>
      <c r="L26" s="47" t="s">
        <v>691</v>
      </c>
      <c r="M26" s="47" t="s">
        <v>705</v>
      </c>
    </row>
    <row r="27" spans="1:13" ht="12.75">
      <c r="A27" s="47">
        <v>5</v>
      </c>
      <c r="B27" s="93"/>
      <c r="C27" s="47"/>
      <c r="D27" s="47"/>
      <c r="E27" s="47" t="s">
        <v>629</v>
      </c>
      <c r="F27" s="47"/>
      <c r="G27" s="47" t="s">
        <v>630</v>
      </c>
      <c r="H27" s="94"/>
      <c r="I27" s="94"/>
      <c r="J27" s="94"/>
      <c r="K27" s="94"/>
      <c r="L27" s="47" t="s">
        <v>692</v>
      </c>
      <c r="M27" s="47" t="s">
        <v>706</v>
      </c>
    </row>
    <row r="28" spans="1:13" ht="26.25" customHeight="1">
      <c r="A28" s="48"/>
      <c r="B28" s="95"/>
      <c r="C28" s="95"/>
      <c r="D28" s="95"/>
      <c r="E28" s="95"/>
      <c r="F28" s="95"/>
      <c r="G28" s="96"/>
      <c r="H28" s="95"/>
      <c r="I28" s="95"/>
      <c r="J28" s="95"/>
      <c r="K28" s="95"/>
      <c r="L28" s="97"/>
      <c r="M28" s="95"/>
    </row>
    <row r="29" spans="1:13" ht="12.75">
      <c r="A29" s="22"/>
      <c r="B29" s="98" t="s">
        <v>643</v>
      </c>
      <c r="C29" s="22"/>
      <c r="D29" s="22"/>
      <c r="E29" s="93" t="s">
        <v>647</v>
      </c>
      <c r="F29" s="93" t="s">
        <v>646</v>
      </c>
      <c r="G29" s="99"/>
      <c r="H29" s="99"/>
      <c r="I29" s="99"/>
      <c r="J29" s="99"/>
      <c r="K29" s="42"/>
      <c r="L29" s="42">
        <v>0</v>
      </c>
      <c r="M29" s="100">
        <v>0</v>
      </c>
    </row>
    <row r="30" spans="1:13" ht="12.75">
      <c r="A30" s="22"/>
      <c r="B30" s="98" t="s">
        <v>644</v>
      </c>
      <c r="C30" s="22"/>
      <c r="D30" s="22"/>
      <c r="E30" s="93" t="s">
        <v>647</v>
      </c>
      <c r="F30" s="93" t="s">
        <v>648</v>
      </c>
      <c r="G30" s="99"/>
      <c r="H30" s="99"/>
      <c r="I30" s="99"/>
      <c r="J30" s="99"/>
      <c r="K30" s="42"/>
      <c r="L30" s="42">
        <v>0</v>
      </c>
      <c r="M30" s="100">
        <v>0</v>
      </c>
    </row>
    <row r="31" spans="1:13" ht="12.75">
      <c r="A31" s="22"/>
      <c r="B31" s="98" t="s">
        <v>645</v>
      </c>
      <c r="C31" s="22"/>
      <c r="D31" s="22"/>
      <c r="E31" s="93" t="s">
        <v>647</v>
      </c>
      <c r="F31" s="93" t="s">
        <v>649</v>
      </c>
      <c r="G31" s="99"/>
      <c r="H31" s="99"/>
      <c r="I31" s="99"/>
      <c r="J31" s="99"/>
      <c r="K31" s="42"/>
      <c r="L31" s="42">
        <v>0</v>
      </c>
      <c r="M31" s="100">
        <v>0</v>
      </c>
    </row>
    <row r="32" spans="1:13" ht="12.75">
      <c r="A32" s="22"/>
      <c r="B32" s="93"/>
      <c r="C32" s="93"/>
      <c r="D32" s="93"/>
      <c r="E32" s="93" t="s">
        <v>650</v>
      </c>
      <c r="F32" s="93" t="s">
        <v>651</v>
      </c>
      <c r="G32" s="101"/>
      <c r="H32" s="93"/>
      <c r="I32" s="93"/>
      <c r="J32" s="93"/>
      <c r="K32" s="93"/>
      <c r="L32" s="93">
        <v>0</v>
      </c>
      <c r="M32" s="93">
        <v>0</v>
      </c>
    </row>
    <row r="33" spans="1:13" ht="25.5" customHeight="1">
      <c r="A33" s="22"/>
      <c r="B33" s="22"/>
      <c r="C33" s="22"/>
      <c r="D33" s="22"/>
      <c r="E33" s="93"/>
      <c r="F33" s="22"/>
      <c r="G33" s="99"/>
      <c r="H33" s="99"/>
      <c r="I33" s="99"/>
      <c r="J33" s="99"/>
      <c r="K33" s="42"/>
      <c r="L33" s="42"/>
      <c r="M33" s="42"/>
    </row>
    <row r="34" spans="1:13" ht="12.75">
      <c r="A34" s="22"/>
      <c r="B34" s="98" t="s">
        <v>638</v>
      </c>
      <c r="C34" s="23"/>
      <c r="D34" s="23"/>
      <c r="E34" s="93" t="s">
        <v>633</v>
      </c>
      <c r="F34" s="23" t="s">
        <v>634</v>
      </c>
      <c r="G34" s="99"/>
      <c r="H34" s="99"/>
      <c r="I34" s="99"/>
      <c r="J34" s="99"/>
      <c r="K34" s="42"/>
      <c r="L34" s="42">
        <v>0</v>
      </c>
      <c r="M34" s="93">
        <v>0</v>
      </c>
    </row>
    <row r="35" spans="1:13" ht="12.75">
      <c r="A35" s="22"/>
      <c r="B35" s="98" t="s">
        <v>639</v>
      </c>
      <c r="C35" s="22"/>
      <c r="D35" s="23"/>
      <c r="E35" s="93" t="s">
        <v>636</v>
      </c>
      <c r="F35" s="93" t="s">
        <v>632</v>
      </c>
      <c r="G35" s="99"/>
      <c r="H35" s="99"/>
      <c r="I35" s="99"/>
      <c r="J35" s="99"/>
      <c r="K35" s="42"/>
      <c r="L35" s="42">
        <v>0</v>
      </c>
      <c r="M35" s="42">
        <v>0</v>
      </c>
    </row>
    <row r="36" spans="1:13" ht="12.75">
      <c r="A36" s="22"/>
      <c r="B36" s="98" t="s">
        <v>640</v>
      </c>
      <c r="C36" s="23"/>
      <c r="D36" s="23"/>
      <c r="E36" s="93" t="s">
        <v>635</v>
      </c>
      <c r="F36" s="93" t="s">
        <v>632</v>
      </c>
      <c r="G36" s="99"/>
      <c r="H36" s="99"/>
      <c r="I36" s="99"/>
      <c r="J36" s="99"/>
      <c r="K36" s="42"/>
      <c r="L36" s="42">
        <v>0</v>
      </c>
      <c r="M36" s="42">
        <v>0</v>
      </c>
    </row>
    <row r="37" spans="1:13" ht="15.75" customHeight="1">
      <c r="A37" s="22"/>
      <c r="B37" s="23"/>
      <c r="C37" s="23"/>
      <c r="D37" s="23"/>
      <c r="E37" s="93" t="s">
        <v>637</v>
      </c>
      <c r="F37" s="93" t="s">
        <v>632</v>
      </c>
      <c r="G37" s="99"/>
      <c r="H37" s="99"/>
      <c r="I37" s="99"/>
      <c r="J37" s="99"/>
      <c r="K37" s="42"/>
      <c r="L37" s="42">
        <v>0</v>
      </c>
      <c r="M37" s="42">
        <v>0</v>
      </c>
    </row>
    <row r="38" spans="1:13" ht="12.75">
      <c r="A38" s="41"/>
      <c r="B38" s="22"/>
      <c r="C38" s="22"/>
      <c r="D38" s="22"/>
      <c r="E38" s="22"/>
      <c r="F38" s="22"/>
      <c r="G38" s="55"/>
      <c r="H38" s="55"/>
      <c r="I38" s="56"/>
      <c r="J38" s="56"/>
      <c r="K38" s="57"/>
      <c r="L38" s="57"/>
      <c r="M38" s="57"/>
    </row>
    <row r="39" spans="1:13" ht="12.75" hidden="1">
      <c r="A39" s="41"/>
      <c r="B39" s="22"/>
      <c r="C39" s="22"/>
      <c r="D39" s="22"/>
      <c r="E39" s="22"/>
      <c r="F39" s="22"/>
      <c r="G39" s="55"/>
      <c r="H39" s="55"/>
      <c r="I39" s="56"/>
      <c r="J39" s="56"/>
      <c r="K39" s="57"/>
      <c r="L39" s="57"/>
      <c r="M39" s="57"/>
    </row>
    <row r="40" spans="1:13" ht="12.75" hidden="1">
      <c r="A40" s="41"/>
      <c r="B40" s="22"/>
      <c r="C40" s="22"/>
      <c r="D40" s="22"/>
      <c r="E40" s="22"/>
      <c r="F40" s="22"/>
      <c r="G40" s="55"/>
      <c r="H40" s="55"/>
      <c r="I40" s="56"/>
      <c r="J40" s="56"/>
      <c r="K40" s="57"/>
      <c r="L40" s="57"/>
      <c r="M40" s="57"/>
    </row>
    <row r="41" spans="1:13" ht="12.75" hidden="1">
      <c r="A41" s="41"/>
      <c r="B41" s="22"/>
      <c r="C41" s="22"/>
      <c r="D41" s="22"/>
      <c r="E41" s="22"/>
      <c r="F41" s="22"/>
      <c r="G41" s="55"/>
      <c r="H41" s="55"/>
      <c r="I41" s="56"/>
      <c r="J41" s="56"/>
      <c r="K41" s="57"/>
      <c r="L41" s="57"/>
      <c r="M41" s="57"/>
    </row>
    <row r="42" spans="1:13" ht="12.75" hidden="1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3"/>
      <c r="C43" s="23"/>
      <c r="D43" s="23"/>
      <c r="E43" s="23"/>
      <c r="F43" s="23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3"/>
      <c r="C44" s="23"/>
      <c r="D44" s="23"/>
      <c r="E44" s="23"/>
      <c r="F44" s="23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2"/>
      <c r="C47" s="22"/>
      <c r="D47" s="22"/>
      <c r="E47" s="22"/>
      <c r="F47" s="22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2"/>
      <c r="C48" s="22"/>
      <c r="D48" s="22"/>
      <c r="E48" s="22"/>
      <c r="F48" s="22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3"/>
      <c r="C65" s="22"/>
      <c r="D65" s="22"/>
      <c r="E65" s="23"/>
      <c r="F65" s="23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3"/>
      <c r="C66" s="22"/>
      <c r="D66" s="22"/>
      <c r="E66" s="23"/>
      <c r="F66" s="23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3"/>
      <c r="C67" s="22"/>
      <c r="D67" s="22"/>
      <c r="E67" s="23"/>
      <c r="F67" s="23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3"/>
      <c r="C68" s="22"/>
      <c r="D68" s="22"/>
      <c r="E68" s="23"/>
      <c r="F68" s="23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2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2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2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2"/>
      <c r="C77" s="22"/>
      <c r="D77" s="22"/>
      <c r="E77" s="22"/>
      <c r="F77" s="23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2"/>
      <c r="C78" s="22"/>
      <c r="D78" s="22"/>
      <c r="E78" s="22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2"/>
      <c r="C79" s="22"/>
      <c r="D79" s="22"/>
      <c r="E79" s="22"/>
      <c r="F79" s="22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3"/>
      <c r="C80" s="22"/>
      <c r="D80" s="22"/>
      <c r="E80" s="23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3"/>
      <c r="C81" s="22"/>
      <c r="D81" s="22"/>
      <c r="E81" s="23"/>
      <c r="F81" s="23"/>
      <c r="G81" s="59"/>
      <c r="H81" s="55"/>
      <c r="I81" s="56"/>
      <c r="J81" s="56"/>
      <c r="K81" s="57"/>
      <c r="L81" s="57"/>
      <c r="M81" s="57"/>
    </row>
    <row r="82" spans="1:13" ht="12.75" hidden="1">
      <c r="A82" s="41"/>
      <c r="B82" s="23"/>
      <c r="C82" s="22"/>
      <c r="D82" s="22"/>
      <c r="E82" s="23"/>
      <c r="F82" s="23"/>
      <c r="G82" s="59"/>
      <c r="H82" s="55"/>
      <c r="I82" s="56"/>
      <c r="J82" s="56"/>
      <c r="K82" s="57"/>
      <c r="L82" s="57"/>
      <c r="M82" s="57"/>
    </row>
    <row r="83" spans="1:13" ht="12.75" hidden="1">
      <c r="A83" s="41"/>
      <c r="B83" s="23"/>
      <c r="C83" s="22"/>
      <c r="D83" s="22"/>
      <c r="E83" s="23"/>
      <c r="F83" s="23"/>
      <c r="G83" s="59"/>
      <c r="H83" s="55"/>
      <c r="I83" s="56"/>
      <c r="J83" s="56"/>
      <c r="K83" s="57"/>
      <c r="L83" s="57"/>
      <c r="M83" s="57"/>
    </row>
    <row r="84" spans="1:13" ht="13.5" thickBot="1">
      <c r="A84" s="33"/>
      <c r="B84" s="34"/>
      <c r="C84" s="32"/>
      <c r="D84" s="32"/>
      <c r="E84" s="34"/>
      <c r="F84" s="34"/>
      <c r="G84" s="60"/>
      <c r="H84" s="53"/>
      <c r="I84" s="61"/>
      <c r="J84" s="61"/>
      <c r="K84" s="54"/>
      <c r="L84" s="54"/>
      <c r="M84" s="54"/>
    </row>
    <row r="85" spans="1:13" ht="13.5" thickBot="1">
      <c r="A85" s="35"/>
      <c r="B85" s="35" t="s">
        <v>586</v>
      </c>
      <c r="C85" s="35"/>
      <c r="D85" s="35"/>
      <c r="E85" s="35"/>
      <c r="F85" s="36"/>
      <c r="G85" s="62">
        <f>SUM(G15:G83)</f>
        <v>357.89</v>
      </c>
      <c r="H85" s="62">
        <f>SUM(H15:H83)</f>
        <v>393.6790000000001</v>
      </c>
      <c r="I85" s="63">
        <f>SUM(I15:I83)</f>
        <v>27.557530000000007</v>
      </c>
      <c r="J85" s="64">
        <f>SUM(J15:J83)</f>
        <v>421.23653</v>
      </c>
      <c r="K85" s="65" t="e">
        <f>SUM(K15:K83)</f>
        <v>#REF!</v>
      </c>
      <c r="L85" s="66"/>
      <c r="M85" s="67"/>
    </row>
    <row r="86" spans="1:13" ht="12.75" customHeight="1">
      <c r="A86" s="67"/>
      <c r="B86" s="37"/>
      <c r="C86" s="37"/>
      <c r="D86" s="37"/>
      <c r="E86" s="37"/>
      <c r="F86" s="24"/>
      <c r="G86" s="68"/>
      <c r="H86" s="69"/>
      <c r="I86" s="66"/>
      <c r="J86" s="66"/>
      <c r="K86" s="67"/>
      <c r="L86" s="66"/>
      <c r="M86" s="67"/>
    </row>
    <row r="87" spans="1:13" ht="12.75">
      <c r="A87" s="129" t="s">
        <v>608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</row>
    <row r="88" spans="1:13" ht="12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4.25" customHeight="1" thickBot="1">
      <c r="A94" s="27"/>
      <c r="B94" s="28"/>
      <c r="C94" s="28"/>
      <c r="D94" s="28"/>
      <c r="E94" s="28"/>
      <c r="F94" s="29"/>
      <c r="G94" s="68"/>
      <c r="H94" s="71"/>
      <c r="I94" s="70"/>
      <c r="J94" s="70"/>
      <c r="K94" s="70"/>
      <c r="L94" s="72"/>
      <c r="M94" s="70"/>
    </row>
    <row r="95" spans="1:13" s="25" customFormat="1" ht="37.5" customHeight="1" thickBot="1">
      <c r="A95" s="38" t="s">
        <v>4</v>
      </c>
      <c r="B95" s="133" t="s">
        <v>1</v>
      </c>
      <c r="C95" s="134"/>
      <c r="D95" s="134"/>
      <c r="E95" s="134"/>
      <c r="F95" s="134"/>
      <c r="G95" s="73"/>
      <c r="H95" s="74"/>
      <c r="I95" s="74"/>
      <c r="J95" s="74"/>
      <c r="K95" s="74"/>
      <c r="L95" s="75" t="s">
        <v>681</v>
      </c>
      <c r="M95" s="76" t="s">
        <v>682</v>
      </c>
    </row>
    <row r="96" spans="1:13" ht="12.75">
      <c r="A96" s="39"/>
      <c r="B96" s="127"/>
      <c r="C96" s="128"/>
      <c r="D96" s="128"/>
      <c r="E96" s="128"/>
      <c r="F96" s="128"/>
      <c r="G96" s="77"/>
      <c r="H96" s="78"/>
      <c r="I96" s="78"/>
      <c r="J96" s="78"/>
      <c r="K96" s="79"/>
      <c r="L96" s="79"/>
      <c r="M96" s="79"/>
    </row>
    <row r="97" spans="1:13" s="26" customFormat="1" ht="14.25" customHeight="1">
      <c r="A97" s="40">
        <v>2</v>
      </c>
      <c r="B97" s="131" t="s">
        <v>593</v>
      </c>
      <c r="C97" s="132"/>
      <c r="D97" s="132"/>
      <c r="E97" s="132"/>
      <c r="F97" s="132"/>
      <c r="G97" s="80"/>
      <c r="H97" s="81"/>
      <c r="I97" s="81"/>
      <c r="J97" s="81"/>
      <c r="K97" s="81"/>
      <c r="L97" s="81">
        <v>15</v>
      </c>
      <c r="M97" s="81">
        <v>15</v>
      </c>
    </row>
    <row r="98" spans="1:13" s="26" customFormat="1" ht="14.25" customHeight="1" hidden="1">
      <c r="A98" s="40"/>
      <c r="B98" s="131"/>
      <c r="C98" s="132"/>
      <c r="D98" s="132"/>
      <c r="E98" s="132"/>
      <c r="F98" s="132"/>
      <c r="G98" s="80"/>
      <c r="H98" s="81"/>
      <c r="I98" s="81"/>
      <c r="J98" s="81"/>
      <c r="K98" s="81"/>
      <c r="L98" s="81"/>
      <c r="M98" s="81"/>
    </row>
    <row r="99" spans="1:13" ht="11.25" customHeight="1">
      <c r="A99" s="41">
        <v>4</v>
      </c>
      <c r="B99" s="118" t="s">
        <v>594</v>
      </c>
      <c r="C99" s="119"/>
      <c r="D99" s="119"/>
      <c r="E99" s="119"/>
      <c r="F99" s="119"/>
      <c r="G99" s="59"/>
      <c r="H99" s="55"/>
      <c r="I99" s="56"/>
      <c r="J99" s="56"/>
      <c r="K99" s="57"/>
      <c r="L99" s="57">
        <v>300</v>
      </c>
      <c r="M99" s="57">
        <v>300</v>
      </c>
    </row>
    <row r="100" spans="1:13" ht="0.75" customHeight="1" hidden="1">
      <c r="A100" s="41"/>
      <c r="B100" s="118"/>
      <c r="C100" s="119"/>
      <c r="D100" s="119"/>
      <c r="E100" s="119"/>
      <c r="F100" s="119"/>
      <c r="G100" s="55"/>
      <c r="H100" s="82"/>
      <c r="I100" s="57"/>
      <c r="J100" s="57"/>
      <c r="K100" s="57"/>
      <c r="L100" s="57"/>
      <c r="M100" s="57"/>
    </row>
    <row r="101" spans="1:13" ht="12.75" hidden="1">
      <c r="A101" s="40"/>
      <c r="B101" s="118"/>
      <c r="C101" s="119"/>
      <c r="D101" s="119"/>
      <c r="E101" s="119"/>
      <c r="F101" s="119"/>
      <c r="G101" s="55"/>
      <c r="H101" s="82"/>
      <c r="I101" s="57"/>
      <c r="J101" s="57"/>
      <c r="K101" s="57"/>
      <c r="L101" s="57"/>
      <c r="M101" s="57"/>
    </row>
    <row r="102" spans="1:13" ht="12.75" hidden="1">
      <c r="A102" s="40"/>
      <c r="B102" s="118"/>
      <c r="C102" s="119"/>
      <c r="D102" s="119"/>
      <c r="E102" s="119"/>
      <c r="F102" s="119"/>
      <c r="G102" s="55"/>
      <c r="H102" s="82"/>
      <c r="I102" s="57"/>
      <c r="J102" s="57"/>
      <c r="K102" s="57"/>
      <c r="L102" s="57"/>
      <c r="M102" s="57"/>
    </row>
    <row r="103" spans="1:13" ht="12" customHeight="1">
      <c r="A103" s="41">
        <v>8</v>
      </c>
      <c r="B103" s="118" t="s">
        <v>615</v>
      </c>
      <c r="C103" s="119"/>
      <c r="D103" s="119"/>
      <c r="E103" s="119"/>
      <c r="F103" s="119"/>
      <c r="G103" s="55"/>
      <c r="H103" s="82"/>
      <c r="I103" s="57"/>
      <c r="J103" s="57"/>
      <c r="K103" s="57"/>
      <c r="L103" s="57">
        <v>2340</v>
      </c>
      <c r="M103" s="57">
        <v>2340</v>
      </c>
    </row>
    <row r="104" spans="1:13" ht="0.75" customHeight="1" hidden="1">
      <c r="A104" s="41"/>
      <c r="B104" s="118"/>
      <c r="C104" s="119"/>
      <c r="D104" s="119"/>
      <c r="E104" s="119"/>
      <c r="F104" s="119"/>
      <c r="G104" s="55"/>
      <c r="H104" s="82"/>
      <c r="I104" s="57"/>
      <c r="J104" s="57"/>
      <c r="K104" s="57"/>
      <c r="L104" s="57"/>
      <c r="M104" s="57"/>
    </row>
    <row r="105" spans="1:13" ht="12.75" hidden="1">
      <c r="A105" s="40"/>
      <c r="B105" s="118"/>
      <c r="C105" s="119"/>
      <c r="D105" s="119"/>
      <c r="E105" s="119"/>
      <c r="F105" s="119"/>
      <c r="G105" s="55"/>
      <c r="H105" s="82"/>
      <c r="I105" s="57"/>
      <c r="J105" s="57"/>
      <c r="K105" s="57"/>
      <c r="L105" s="57"/>
      <c r="M105" s="57"/>
    </row>
    <row r="106" spans="1:13" ht="12.75">
      <c r="A106" s="40">
        <v>11</v>
      </c>
      <c r="B106" s="118" t="s">
        <v>595</v>
      </c>
      <c r="C106" s="119"/>
      <c r="D106" s="119"/>
      <c r="E106" s="119"/>
      <c r="F106" s="119"/>
      <c r="G106" s="55"/>
      <c r="H106" s="82"/>
      <c r="I106" s="57"/>
      <c r="J106" s="57"/>
      <c r="K106" s="57"/>
      <c r="L106" s="57">
        <v>2650</v>
      </c>
      <c r="M106" s="57">
        <v>0</v>
      </c>
    </row>
    <row r="107" spans="1:13" ht="12.75">
      <c r="A107" s="41">
        <v>12</v>
      </c>
      <c r="B107" s="118" t="s">
        <v>616</v>
      </c>
      <c r="C107" s="119"/>
      <c r="D107" s="119"/>
      <c r="E107" s="119"/>
      <c r="F107" s="119"/>
      <c r="G107" s="55"/>
      <c r="H107" s="82"/>
      <c r="I107" s="57"/>
      <c r="J107" s="57"/>
      <c r="K107" s="57"/>
      <c r="L107" s="57">
        <v>400</v>
      </c>
      <c r="M107" s="57">
        <v>0</v>
      </c>
    </row>
    <row r="108" spans="1:13" ht="12" customHeight="1">
      <c r="A108" s="41">
        <v>13</v>
      </c>
      <c r="B108" s="118" t="s">
        <v>617</v>
      </c>
      <c r="C108" s="119"/>
      <c r="D108" s="119"/>
      <c r="E108" s="119"/>
      <c r="F108" s="119"/>
      <c r="G108" s="55"/>
      <c r="H108" s="82"/>
      <c r="I108" s="57"/>
      <c r="J108" s="57"/>
      <c r="K108" s="57"/>
      <c r="L108" s="83">
        <v>600</v>
      </c>
      <c r="M108" s="83">
        <v>0</v>
      </c>
    </row>
    <row r="109" spans="1:13" ht="1.5" customHeight="1" hidden="1">
      <c r="A109" s="40"/>
      <c r="B109" s="118"/>
      <c r="C109" s="119"/>
      <c r="D109" s="119"/>
      <c r="E109" s="119"/>
      <c r="F109" s="119"/>
      <c r="G109" s="55"/>
      <c r="H109" s="82"/>
      <c r="I109" s="57"/>
      <c r="J109" s="57"/>
      <c r="K109" s="57"/>
      <c r="L109" s="57"/>
      <c r="M109" s="57"/>
    </row>
    <row r="110" spans="1:13" ht="12.75" hidden="1">
      <c r="A110" s="40"/>
      <c r="B110" s="118"/>
      <c r="C110" s="119"/>
      <c r="D110" s="119"/>
      <c r="E110" s="119"/>
      <c r="F110" s="119"/>
      <c r="G110" s="55"/>
      <c r="H110" s="82"/>
      <c r="I110" s="57"/>
      <c r="J110" s="57"/>
      <c r="K110" s="57"/>
      <c r="L110" s="57"/>
      <c r="M110" s="57"/>
    </row>
    <row r="111" spans="1:13" ht="12.75" hidden="1">
      <c r="A111" s="41"/>
      <c r="B111" s="118"/>
      <c r="C111" s="119"/>
      <c r="D111" s="119"/>
      <c r="E111" s="119"/>
      <c r="F111" s="119"/>
      <c r="G111" s="55"/>
      <c r="H111" s="82"/>
      <c r="I111" s="57"/>
      <c r="J111" s="57"/>
      <c r="K111" s="57"/>
      <c r="L111" s="57"/>
      <c r="M111" s="57"/>
    </row>
    <row r="112" spans="1:13" ht="12.75">
      <c r="A112" s="41">
        <v>17</v>
      </c>
      <c r="B112" s="118" t="s">
        <v>596</v>
      </c>
      <c r="C112" s="119"/>
      <c r="D112" s="119"/>
      <c r="E112" s="119"/>
      <c r="F112" s="119"/>
      <c r="G112" s="55"/>
      <c r="H112" s="82"/>
      <c r="I112" s="57"/>
      <c r="J112" s="57"/>
      <c r="K112" s="57"/>
      <c r="L112" s="57">
        <v>50</v>
      </c>
      <c r="M112" s="57">
        <v>0</v>
      </c>
    </row>
    <row r="113" spans="1:13" ht="12.75">
      <c r="A113" s="40">
        <v>18</v>
      </c>
      <c r="B113" s="118" t="s">
        <v>620</v>
      </c>
      <c r="C113" s="119"/>
      <c r="D113" s="119"/>
      <c r="E113" s="119"/>
      <c r="F113" s="119"/>
      <c r="G113" s="55"/>
      <c r="H113" s="82"/>
      <c r="I113" s="57"/>
      <c r="J113" s="57"/>
      <c r="K113" s="57"/>
      <c r="L113" s="83">
        <v>3450</v>
      </c>
      <c r="M113" s="83">
        <v>2210</v>
      </c>
    </row>
    <row r="114" spans="1:13" ht="12.75">
      <c r="A114" s="40">
        <v>19</v>
      </c>
      <c r="B114" s="118" t="s">
        <v>611</v>
      </c>
      <c r="C114" s="119"/>
      <c r="D114" s="119"/>
      <c r="E114" s="119"/>
      <c r="F114" s="119"/>
      <c r="G114" s="55"/>
      <c r="H114" s="82"/>
      <c r="I114" s="57"/>
      <c r="J114" s="57"/>
      <c r="K114" s="57"/>
      <c r="L114" s="57">
        <v>10</v>
      </c>
      <c r="M114" s="57">
        <v>10</v>
      </c>
    </row>
    <row r="115" spans="1:13" ht="12.75">
      <c r="A115" s="41">
        <v>20</v>
      </c>
      <c r="B115" s="118" t="s">
        <v>618</v>
      </c>
      <c r="C115" s="119"/>
      <c r="D115" s="119"/>
      <c r="E115" s="119"/>
      <c r="F115" s="119"/>
      <c r="G115" s="55"/>
      <c r="H115" s="82"/>
      <c r="I115" s="57"/>
      <c r="J115" s="57"/>
      <c r="K115" s="57"/>
      <c r="L115" s="57">
        <v>500</v>
      </c>
      <c r="M115" s="57">
        <v>500</v>
      </c>
    </row>
    <row r="116" spans="1:13" ht="12.75">
      <c r="A116" s="41">
        <v>21</v>
      </c>
      <c r="B116" s="118" t="s">
        <v>597</v>
      </c>
      <c r="C116" s="119"/>
      <c r="D116" s="119"/>
      <c r="E116" s="119"/>
      <c r="F116" s="119"/>
      <c r="G116" s="55"/>
      <c r="H116" s="82"/>
      <c r="I116" s="57"/>
      <c r="J116" s="57"/>
      <c r="K116" s="57"/>
      <c r="L116" s="57"/>
      <c r="M116" s="57">
        <v>3450</v>
      </c>
    </row>
    <row r="117" spans="1:13" ht="12.75">
      <c r="A117" s="40">
        <v>22</v>
      </c>
      <c r="B117" s="118" t="s">
        <v>598</v>
      </c>
      <c r="C117" s="119"/>
      <c r="D117" s="119"/>
      <c r="E117" s="119"/>
      <c r="F117" s="119"/>
      <c r="G117" s="55"/>
      <c r="H117" s="82"/>
      <c r="I117" s="57"/>
      <c r="J117" s="57"/>
      <c r="K117" s="57"/>
      <c r="L117" s="57"/>
      <c r="M117" s="57">
        <v>14500</v>
      </c>
    </row>
    <row r="118" spans="1:13" ht="12.75">
      <c r="A118" s="40">
        <v>23</v>
      </c>
      <c r="B118" s="118" t="s">
        <v>599</v>
      </c>
      <c r="C118" s="119"/>
      <c r="D118" s="119"/>
      <c r="E118" s="119"/>
      <c r="F118" s="119"/>
      <c r="G118" s="55"/>
      <c r="H118" s="82"/>
      <c r="I118" s="57"/>
      <c r="J118" s="57"/>
      <c r="K118" s="57"/>
      <c r="L118" s="57"/>
      <c r="M118" s="57">
        <v>16980</v>
      </c>
    </row>
    <row r="119" spans="1:13" ht="12.75">
      <c r="A119" s="41">
        <v>24</v>
      </c>
      <c r="B119" s="118" t="s">
        <v>600</v>
      </c>
      <c r="C119" s="119"/>
      <c r="D119" s="119"/>
      <c r="E119" s="119"/>
      <c r="F119" s="119"/>
      <c r="G119" s="55"/>
      <c r="H119" s="82"/>
      <c r="I119" s="57"/>
      <c r="J119" s="57"/>
      <c r="K119" s="57"/>
      <c r="L119" s="57">
        <v>13800</v>
      </c>
      <c r="M119" s="57">
        <v>11400</v>
      </c>
    </row>
    <row r="120" spans="1:13" ht="12.75">
      <c r="A120" s="41">
        <v>25</v>
      </c>
      <c r="B120" s="118" t="s">
        <v>601</v>
      </c>
      <c r="C120" s="119"/>
      <c r="D120" s="119"/>
      <c r="E120" s="119"/>
      <c r="F120" s="119"/>
      <c r="G120" s="55"/>
      <c r="H120" s="82"/>
      <c r="I120" s="57"/>
      <c r="J120" s="57"/>
      <c r="K120" s="57"/>
      <c r="L120" s="83">
        <v>336</v>
      </c>
      <c r="M120" s="83">
        <v>336</v>
      </c>
    </row>
    <row r="121" spans="1:13" ht="12.75">
      <c r="A121" s="40">
        <v>26</v>
      </c>
      <c r="B121" s="118" t="s">
        <v>602</v>
      </c>
      <c r="C121" s="119"/>
      <c r="D121" s="119"/>
      <c r="E121" s="119"/>
      <c r="F121" s="119"/>
      <c r="G121" s="55"/>
      <c r="H121" s="82"/>
      <c r="I121" s="57"/>
      <c r="J121" s="57"/>
      <c r="K121" s="57"/>
      <c r="L121" s="57">
        <v>201</v>
      </c>
      <c r="M121" s="57">
        <v>200</v>
      </c>
    </row>
    <row r="122" spans="1:13" ht="12.75">
      <c r="A122" s="40">
        <v>27</v>
      </c>
      <c r="B122" s="118" t="s">
        <v>669</v>
      </c>
      <c r="C122" s="119"/>
      <c r="D122" s="119"/>
      <c r="E122" s="119"/>
      <c r="F122" s="119"/>
      <c r="G122" s="55"/>
      <c r="H122" s="82"/>
      <c r="I122" s="57"/>
      <c r="J122" s="57"/>
      <c r="K122" s="57"/>
      <c r="L122" s="57">
        <v>40</v>
      </c>
      <c r="M122" s="57">
        <v>40</v>
      </c>
    </row>
    <row r="123" spans="1:13" ht="12.75">
      <c r="A123" s="40">
        <v>28</v>
      </c>
      <c r="B123" s="118" t="s">
        <v>670</v>
      </c>
      <c r="C123" s="119"/>
      <c r="D123" s="119"/>
      <c r="E123" s="119"/>
      <c r="F123" s="119"/>
      <c r="G123" s="55"/>
      <c r="H123" s="82"/>
      <c r="I123" s="57"/>
      <c r="J123" s="57"/>
      <c r="K123" s="57"/>
      <c r="L123" s="57">
        <v>14</v>
      </c>
      <c r="M123" s="57">
        <v>14</v>
      </c>
    </row>
    <row r="124" spans="1:13" ht="13.5" thickBot="1">
      <c r="A124" s="39">
        <v>29</v>
      </c>
      <c r="B124" s="127" t="s">
        <v>671</v>
      </c>
      <c r="C124" s="128"/>
      <c r="D124" s="128"/>
      <c r="E124" s="128"/>
      <c r="F124" s="128"/>
      <c r="G124" s="77"/>
      <c r="H124" s="78"/>
      <c r="I124" s="78"/>
      <c r="J124" s="78"/>
      <c r="K124" s="79"/>
      <c r="L124" s="79">
        <v>18</v>
      </c>
      <c r="M124" s="79">
        <v>18</v>
      </c>
    </row>
    <row r="125" spans="1:13" ht="26.25" thickBot="1">
      <c r="A125" s="44" t="s">
        <v>4</v>
      </c>
      <c r="B125" s="121" t="s">
        <v>1</v>
      </c>
      <c r="C125" s="121"/>
      <c r="D125" s="121"/>
      <c r="E125" s="121"/>
      <c r="F125" s="45" t="s">
        <v>575</v>
      </c>
      <c r="G125" s="84"/>
      <c r="H125" s="85"/>
      <c r="I125" s="86"/>
      <c r="J125" s="86"/>
      <c r="K125" s="86"/>
      <c r="L125" s="75" t="s">
        <v>681</v>
      </c>
      <c r="M125" s="75" t="s">
        <v>682</v>
      </c>
    </row>
    <row r="126" spans="1:13" ht="12.75">
      <c r="A126" s="43">
        <v>1</v>
      </c>
      <c r="B126" s="122" t="s">
        <v>603</v>
      </c>
      <c r="C126" s="123"/>
      <c r="D126" s="123"/>
      <c r="E126" s="124"/>
      <c r="F126" s="58" t="s">
        <v>606</v>
      </c>
      <c r="G126" s="55"/>
      <c r="H126" s="82"/>
      <c r="I126" s="57"/>
      <c r="J126" s="57"/>
      <c r="K126" s="57"/>
      <c r="L126" s="57">
        <v>24</v>
      </c>
      <c r="M126" s="57">
        <v>24</v>
      </c>
    </row>
    <row r="127" spans="1:13" ht="12.75">
      <c r="A127" s="43">
        <v>2</v>
      </c>
      <c r="B127" s="120" t="s">
        <v>604</v>
      </c>
      <c r="C127" s="120"/>
      <c r="D127" s="120"/>
      <c r="E127" s="120"/>
      <c r="F127" s="58" t="s">
        <v>607</v>
      </c>
      <c r="G127" s="55"/>
      <c r="H127" s="82"/>
      <c r="I127" s="57"/>
      <c r="J127" s="57"/>
      <c r="K127" s="57"/>
      <c r="L127" s="57">
        <v>34</v>
      </c>
      <c r="M127" s="57">
        <v>34</v>
      </c>
    </row>
    <row r="128" spans="1:13" ht="12.75">
      <c r="A128" s="43">
        <v>3</v>
      </c>
      <c r="B128" s="120" t="s">
        <v>605</v>
      </c>
      <c r="C128" s="120"/>
      <c r="D128" s="120"/>
      <c r="E128" s="120"/>
      <c r="F128" s="58" t="s">
        <v>619</v>
      </c>
      <c r="G128" s="55"/>
      <c r="H128" s="82"/>
      <c r="I128" s="57"/>
      <c r="J128" s="57"/>
      <c r="K128" s="57"/>
      <c r="L128" s="57">
        <v>113</v>
      </c>
      <c r="M128" s="57">
        <v>107</v>
      </c>
    </row>
    <row r="129" spans="1:13" ht="12.75">
      <c r="A129" s="46">
        <v>4</v>
      </c>
      <c r="B129" s="67" t="s">
        <v>612</v>
      </c>
      <c r="C129" s="67"/>
      <c r="D129" s="67"/>
      <c r="E129" s="67"/>
      <c r="F129" s="87" t="s">
        <v>613</v>
      </c>
      <c r="G129" s="68"/>
      <c r="H129" s="71"/>
      <c r="I129" s="67"/>
      <c r="J129" s="67"/>
      <c r="K129" s="67"/>
      <c r="L129" s="88">
        <v>38</v>
      </c>
      <c r="M129" s="88">
        <v>34</v>
      </c>
    </row>
    <row r="130" spans="1:13" ht="12.75">
      <c r="A130" s="46">
        <v>5</v>
      </c>
      <c r="B130" s="49" t="s">
        <v>614</v>
      </c>
      <c r="L130" s="88">
        <v>775</v>
      </c>
      <c r="M130" s="88">
        <v>775</v>
      </c>
    </row>
    <row r="131" spans="1:13" ht="12.75">
      <c r="A131" s="46">
        <v>6</v>
      </c>
      <c r="B131" s="49" t="s">
        <v>676</v>
      </c>
      <c r="L131" s="88"/>
      <c r="M131" s="88"/>
    </row>
    <row r="132" spans="1:13" ht="12.75">
      <c r="A132" s="46"/>
      <c r="L132" s="88"/>
      <c r="M132" s="88"/>
    </row>
    <row r="133" spans="1:13" ht="12.75">
      <c r="A133" s="43">
        <v>3</v>
      </c>
      <c r="B133" s="116" t="s">
        <v>666</v>
      </c>
      <c r="C133" s="116"/>
      <c r="D133" s="116"/>
      <c r="E133" s="116"/>
      <c r="F133" s="42"/>
      <c r="G133" s="55"/>
      <c r="H133" s="82"/>
      <c r="I133" s="57"/>
      <c r="J133" s="57"/>
      <c r="K133" s="57"/>
      <c r="L133" s="57"/>
      <c r="M133" s="57">
        <v>0</v>
      </c>
    </row>
    <row r="134" spans="1:13" ht="13.5" customHeight="1">
      <c r="A134" s="43">
        <v>4</v>
      </c>
      <c r="B134" s="117" t="s">
        <v>677</v>
      </c>
      <c r="C134" s="117"/>
      <c r="D134" s="117"/>
      <c r="E134" s="117"/>
      <c r="F134" s="42"/>
      <c r="G134" s="55"/>
      <c r="H134" s="82"/>
      <c r="I134" s="57"/>
      <c r="J134" s="57"/>
      <c r="K134" s="57"/>
      <c r="L134" s="57">
        <v>4</v>
      </c>
      <c r="M134" s="57">
        <v>3</v>
      </c>
    </row>
    <row r="135" spans="1:13" ht="12.75" hidden="1">
      <c r="A135" s="43"/>
      <c r="B135" s="116"/>
      <c r="C135" s="116"/>
      <c r="D135" s="116"/>
      <c r="E135" s="116"/>
      <c r="F135" s="42"/>
      <c r="G135" s="55"/>
      <c r="H135" s="82"/>
      <c r="I135" s="57"/>
      <c r="J135" s="57"/>
      <c r="K135" s="57"/>
      <c r="L135" s="57"/>
      <c r="M135" s="57"/>
    </row>
    <row r="136" spans="1:13" ht="12.75" hidden="1">
      <c r="A136" s="43"/>
      <c r="B136" s="116"/>
      <c r="C136" s="116"/>
      <c r="D136" s="116"/>
      <c r="E136" s="116"/>
      <c r="F136" s="42"/>
      <c r="G136" s="55"/>
      <c r="H136" s="82"/>
      <c r="I136" s="57"/>
      <c r="J136" s="57"/>
      <c r="K136" s="57"/>
      <c r="L136" s="57"/>
      <c r="M136" s="57"/>
    </row>
    <row r="137" spans="1:13" ht="12.75" hidden="1">
      <c r="A137" s="43"/>
      <c r="B137" s="116"/>
      <c r="C137" s="116"/>
      <c r="D137" s="116"/>
      <c r="E137" s="116"/>
      <c r="F137" s="42"/>
      <c r="G137" s="55"/>
      <c r="H137" s="82"/>
      <c r="I137" s="57"/>
      <c r="J137" s="57"/>
      <c r="K137" s="57"/>
      <c r="L137" s="57"/>
      <c r="M137" s="57"/>
    </row>
    <row r="138" spans="1:13" ht="12.75" hidden="1">
      <c r="A138" s="43"/>
      <c r="B138" s="116"/>
      <c r="C138" s="116"/>
      <c r="D138" s="116"/>
      <c r="E138" s="116"/>
      <c r="F138" s="42"/>
      <c r="G138" s="55"/>
      <c r="H138" s="82"/>
      <c r="I138" s="57"/>
      <c r="J138" s="57"/>
      <c r="K138" s="57"/>
      <c r="L138" s="57"/>
      <c r="M138" s="57"/>
    </row>
    <row r="139" spans="1:13" ht="14.25" customHeight="1">
      <c r="A139" s="43">
        <v>5</v>
      </c>
      <c r="B139" s="116" t="s">
        <v>678</v>
      </c>
      <c r="C139" s="116"/>
      <c r="D139" s="116"/>
      <c r="E139" s="116"/>
      <c r="F139" s="42"/>
      <c r="G139" s="55"/>
      <c r="H139" s="82"/>
      <c r="I139" s="57"/>
      <c r="J139" s="57"/>
      <c r="K139" s="57"/>
      <c r="L139" s="57">
        <v>4</v>
      </c>
      <c r="M139" s="57">
        <v>3</v>
      </c>
    </row>
    <row r="140" spans="1:13" ht="16.5" customHeight="1">
      <c r="A140" s="43">
        <v>6</v>
      </c>
      <c r="B140" s="116" t="s">
        <v>679</v>
      </c>
      <c r="C140" s="116"/>
      <c r="D140" s="116"/>
      <c r="E140" s="116"/>
      <c r="F140" s="42"/>
      <c r="G140" s="55"/>
      <c r="H140" s="82"/>
      <c r="I140" s="57"/>
      <c r="J140" s="57"/>
      <c r="K140" s="57"/>
      <c r="L140" s="57">
        <v>4</v>
      </c>
      <c r="M140" s="57">
        <v>3</v>
      </c>
    </row>
    <row r="141" spans="1:13" ht="24.75" customHeight="1">
      <c r="A141" s="43">
        <v>1</v>
      </c>
      <c r="B141" s="89" t="s">
        <v>672</v>
      </c>
      <c r="C141" s="90"/>
      <c r="D141" s="90"/>
      <c r="E141" s="90" t="s">
        <v>673</v>
      </c>
      <c r="F141" s="90"/>
      <c r="G141" s="55"/>
      <c r="H141" s="82"/>
      <c r="I141" s="57"/>
      <c r="J141" s="57"/>
      <c r="K141" s="57"/>
      <c r="L141" s="57">
        <v>120</v>
      </c>
      <c r="M141" s="57">
        <v>80</v>
      </c>
    </row>
    <row r="142" spans="1:13" ht="14.25" customHeight="1">
      <c r="A142" s="43">
        <v>2</v>
      </c>
      <c r="B142" s="89" t="s">
        <v>674</v>
      </c>
      <c r="C142" s="90"/>
      <c r="D142" s="90"/>
      <c r="E142" s="90" t="s">
        <v>675</v>
      </c>
      <c r="F142" s="90"/>
      <c r="G142" s="55"/>
      <c r="H142" s="82"/>
      <c r="I142" s="57"/>
      <c r="J142" s="57"/>
      <c r="K142" s="57"/>
      <c r="L142" s="57">
        <v>90</v>
      </c>
      <c r="M142" s="57">
        <v>40</v>
      </c>
    </row>
    <row r="143" spans="1:13" ht="21" customHeight="1">
      <c r="A143" s="43">
        <v>3</v>
      </c>
      <c r="B143" s="89" t="s">
        <v>668</v>
      </c>
      <c r="C143" s="90"/>
      <c r="D143" s="90"/>
      <c r="E143" s="90"/>
      <c r="F143" s="90"/>
      <c r="G143" s="55"/>
      <c r="H143" s="82"/>
      <c r="I143" s="57"/>
      <c r="J143" s="57"/>
      <c r="K143" s="57"/>
      <c r="L143" s="57">
        <v>72</v>
      </c>
      <c r="M143" s="57">
        <v>72</v>
      </c>
    </row>
    <row r="144" spans="1:13" ht="21" customHeight="1">
      <c r="A144" s="43"/>
      <c r="B144" s="89" t="s">
        <v>680</v>
      </c>
      <c r="C144" s="90"/>
      <c r="D144" s="90"/>
      <c r="E144" s="90"/>
      <c r="F144" s="90"/>
      <c r="G144" s="55"/>
      <c r="H144" s="82"/>
      <c r="I144" s="57"/>
      <c r="J144" s="57"/>
      <c r="K144" s="57"/>
      <c r="L144" s="57">
        <v>400</v>
      </c>
      <c r="M144" s="57">
        <v>295</v>
      </c>
    </row>
    <row r="145" spans="1:13" ht="21" customHeight="1" thickBot="1">
      <c r="A145" s="43"/>
      <c r="B145" s="89"/>
      <c r="C145" s="90"/>
      <c r="D145" s="90"/>
      <c r="E145" s="90"/>
      <c r="F145" s="90"/>
      <c r="G145" s="55"/>
      <c r="H145" s="82"/>
      <c r="I145" s="57"/>
      <c r="J145" s="57"/>
      <c r="K145" s="57"/>
      <c r="L145" s="57"/>
      <c r="M145" s="57"/>
    </row>
    <row r="146" spans="1:13" ht="31.5">
      <c r="A146" s="31"/>
      <c r="B146" s="111" t="s">
        <v>1</v>
      </c>
      <c r="C146" s="111"/>
      <c r="D146" s="111"/>
      <c r="E146" s="111"/>
      <c r="F146" s="111"/>
      <c r="G146" s="102" t="s">
        <v>581</v>
      </c>
      <c r="H146" s="30" t="s">
        <v>585</v>
      </c>
      <c r="I146" s="30" t="s">
        <v>584</v>
      </c>
      <c r="J146" s="103" t="s">
        <v>582</v>
      </c>
      <c r="K146" s="103" t="s">
        <v>583</v>
      </c>
      <c r="L146" s="112" t="s">
        <v>681</v>
      </c>
      <c r="M146" s="114" t="s">
        <v>682</v>
      </c>
    </row>
    <row r="147" spans="1:13" ht="21.75" thickBot="1">
      <c r="A147" s="33" t="s">
        <v>579</v>
      </c>
      <c r="B147" s="32" t="s">
        <v>5</v>
      </c>
      <c r="C147" s="32" t="s">
        <v>7</v>
      </c>
      <c r="D147" s="32" t="s">
        <v>580</v>
      </c>
      <c r="E147" s="32" t="s">
        <v>575</v>
      </c>
      <c r="F147" s="32" t="s">
        <v>10</v>
      </c>
      <c r="G147" s="104"/>
      <c r="H147" s="105"/>
      <c r="I147" s="106"/>
      <c r="J147" s="107"/>
      <c r="K147" s="107"/>
      <c r="L147" s="113"/>
      <c r="M147" s="115"/>
    </row>
    <row r="148" spans="1:13" ht="31.5">
      <c r="A148" s="41">
        <v>1</v>
      </c>
      <c r="B148" s="22"/>
      <c r="C148" s="22" t="s">
        <v>484</v>
      </c>
      <c r="D148" s="22" t="s">
        <v>483</v>
      </c>
      <c r="E148" s="22" t="s">
        <v>93</v>
      </c>
      <c r="F148" s="22" t="s">
        <v>486</v>
      </c>
      <c r="G148" s="92">
        <v>27.43</v>
      </c>
      <c r="H148" s="92">
        <f aca="true" t="shared" si="3" ref="H148:H156">G148*1.1</f>
        <v>30.173000000000002</v>
      </c>
      <c r="I148" s="108">
        <f aca="true" t="shared" si="4" ref="I148:I156">H148*0.07</f>
        <v>2.1121100000000004</v>
      </c>
      <c r="J148" s="108">
        <f aca="true" t="shared" si="5" ref="J148:J153">H148+I148</f>
        <v>32.28511</v>
      </c>
      <c r="K148" s="91" t="e">
        <f>#REF!*J148</f>
        <v>#REF!</v>
      </c>
      <c r="L148" s="42" t="s">
        <v>693</v>
      </c>
      <c r="M148" s="42">
        <v>0</v>
      </c>
    </row>
    <row r="149" spans="1:13" ht="31.5">
      <c r="A149" s="41">
        <v>2</v>
      </c>
      <c r="B149" s="22"/>
      <c r="C149" s="22" t="s">
        <v>484</v>
      </c>
      <c r="D149" s="22" t="s">
        <v>483</v>
      </c>
      <c r="E149" s="22" t="s">
        <v>93</v>
      </c>
      <c r="F149" s="22" t="s">
        <v>587</v>
      </c>
      <c r="G149" s="92">
        <v>21.83</v>
      </c>
      <c r="H149" s="92">
        <f t="shared" si="3"/>
        <v>24.013</v>
      </c>
      <c r="I149" s="108">
        <f t="shared" si="4"/>
        <v>1.6809100000000003</v>
      </c>
      <c r="J149" s="108">
        <f t="shared" si="5"/>
        <v>25.693910000000002</v>
      </c>
      <c r="K149" s="91" t="e">
        <f>#REF!*J149</f>
        <v>#REF!</v>
      </c>
      <c r="L149" s="42" t="s">
        <v>694</v>
      </c>
      <c r="M149" s="42" t="s">
        <v>707</v>
      </c>
    </row>
    <row r="150" spans="1:13" ht="31.5">
      <c r="A150" s="41">
        <v>3</v>
      </c>
      <c r="B150" s="23"/>
      <c r="C150" s="22" t="s">
        <v>577</v>
      </c>
      <c r="D150" s="22" t="s">
        <v>578</v>
      </c>
      <c r="E150" s="23" t="s">
        <v>654</v>
      </c>
      <c r="F150" s="22" t="s">
        <v>486</v>
      </c>
      <c r="G150" s="92">
        <v>40</v>
      </c>
      <c r="H150" s="92">
        <f t="shared" si="3"/>
        <v>44</v>
      </c>
      <c r="I150" s="108">
        <f t="shared" si="4"/>
        <v>3.08</v>
      </c>
      <c r="J150" s="108">
        <f t="shared" si="5"/>
        <v>47.08</v>
      </c>
      <c r="K150" s="91" t="e">
        <f>#REF!*J150</f>
        <v>#REF!</v>
      </c>
      <c r="L150" s="42" t="s">
        <v>695</v>
      </c>
      <c r="M150" s="42" t="s">
        <v>708</v>
      </c>
    </row>
    <row r="151" spans="1:13" ht="31.5">
      <c r="A151" s="41">
        <v>4</v>
      </c>
      <c r="B151" s="23"/>
      <c r="C151" s="22"/>
      <c r="D151" s="22"/>
      <c r="E151" s="23" t="s">
        <v>654</v>
      </c>
      <c r="F151" s="22" t="s">
        <v>587</v>
      </c>
      <c r="G151" s="92">
        <v>46.63</v>
      </c>
      <c r="H151" s="92">
        <f t="shared" si="3"/>
        <v>51.293000000000006</v>
      </c>
      <c r="I151" s="108">
        <f t="shared" si="4"/>
        <v>3.590510000000001</v>
      </c>
      <c r="J151" s="108">
        <f t="shared" si="5"/>
        <v>54.88351000000001</v>
      </c>
      <c r="K151" s="91" t="e">
        <f>#REF!*J151</f>
        <v>#REF!</v>
      </c>
      <c r="L151" s="42" t="s">
        <v>696</v>
      </c>
      <c r="M151" s="42" t="s">
        <v>709</v>
      </c>
    </row>
    <row r="152" spans="1:13" ht="21">
      <c r="A152" s="41">
        <v>5</v>
      </c>
      <c r="B152" s="23"/>
      <c r="C152" s="22"/>
      <c r="D152" s="22"/>
      <c r="E152" s="23" t="s">
        <v>655</v>
      </c>
      <c r="F152" s="23" t="s">
        <v>656</v>
      </c>
      <c r="G152" s="92">
        <v>85</v>
      </c>
      <c r="H152" s="92">
        <f t="shared" si="3"/>
        <v>93.50000000000001</v>
      </c>
      <c r="I152" s="108">
        <f t="shared" si="4"/>
        <v>6.545000000000002</v>
      </c>
      <c r="J152" s="108">
        <f t="shared" si="5"/>
        <v>100.04500000000002</v>
      </c>
      <c r="K152" s="91" t="e">
        <f>#REF!*J152</f>
        <v>#REF!</v>
      </c>
      <c r="L152" s="42">
        <v>0</v>
      </c>
      <c r="M152" s="42">
        <v>0</v>
      </c>
    </row>
    <row r="153" spans="1:13" ht="31.5">
      <c r="A153" s="41">
        <v>6</v>
      </c>
      <c r="B153" s="22"/>
      <c r="C153" s="22" t="s">
        <v>390</v>
      </c>
      <c r="D153" s="22" t="s">
        <v>389</v>
      </c>
      <c r="E153" s="22" t="s">
        <v>657</v>
      </c>
      <c r="F153" s="22" t="s">
        <v>658</v>
      </c>
      <c r="G153" s="92">
        <v>137</v>
      </c>
      <c r="H153" s="92">
        <f t="shared" si="3"/>
        <v>150.70000000000002</v>
      </c>
      <c r="I153" s="108">
        <f t="shared" si="4"/>
        <v>10.549000000000003</v>
      </c>
      <c r="J153" s="108">
        <f t="shared" si="5"/>
        <v>161.24900000000002</v>
      </c>
      <c r="K153" s="91" t="e">
        <f>#REF!*J153</f>
        <v>#REF!</v>
      </c>
      <c r="L153" s="42">
        <v>0</v>
      </c>
      <c r="M153" s="42">
        <v>0</v>
      </c>
    </row>
    <row r="154" spans="1:13" ht="21">
      <c r="A154" s="41">
        <v>7</v>
      </c>
      <c r="B154" s="23"/>
      <c r="C154" s="23"/>
      <c r="D154" s="23"/>
      <c r="E154" s="23" t="s">
        <v>659</v>
      </c>
      <c r="F154" s="22" t="s">
        <v>660</v>
      </c>
      <c r="G154" s="92"/>
      <c r="H154" s="92"/>
      <c r="I154" s="108"/>
      <c r="J154" s="108"/>
      <c r="K154" s="91"/>
      <c r="L154" s="42">
        <v>0</v>
      </c>
      <c r="M154" s="42">
        <v>0</v>
      </c>
    </row>
    <row r="155" spans="1:13" ht="31.5">
      <c r="A155" s="41">
        <v>8</v>
      </c>
      <c r="B155" s="22"/>
      <c r="C155" s="22" t="s">
        <v>390</v>
      </c>
      <c r="D155" s="22" t="s">
        <v>389</v>
      </c>
      <c r="E155" s="22" t="s">
        <v>662</v>
      </c>
      <c r="F155" s="22" t="s">
        <v>658</v>
      </c>
      <c r="G155" s="92">
        <v>137</v>
      </c>
      <c r="H155" s="92">
        <f t="shared" si="3"/>
        <v>150.70000000000002</v>
      </c>
      <c r="I155" s="108">
        <f t="shared" si="4"/>
        <v>10.549000000000003</v>
      </c>
      <c r="J155" s="108">
        <f>H155+I155</f>
        <v>161.24900000000002</v>
      </c>
      <c r="K155" s="91" t="e">
        <f>#REF!*J155</f>
        <v>#REF!</v>
      </c>
      <c r="L155" s="42" t="s">
        <v>663</v>
      </c>
      <c r="M155" s="42" t="s">
        <v>663</v>
      </c>
    </row>
    <row r="156" spans="1:13" ht="42">
      <c r="A156" s="41">
        <v>9</v>
      </c>
      <c r="B156" s="22"/>
      <c r="C156" s="22" t="s">
        <v>484</v>
      </c>
      <c r="D156" s="22" t="s">
        <v>483</v>
      </c>
      <c r="E156" s="22" t="s">
        <v>664</v>
      </c>
      <c r="F156" s="22" t="s">
        <v>665</v>
      </c>
      <c r="G156" s="92">
        <v>27.43</v>
      </c>
      <c r="H156" s="92">
        <f t="shared" si="3"/>
        <v>30.173000000000002</v>
      </c>
      <c r="I156" s="108">
        <f t="shared" si="4"/>
        <v>2.1121100000000004</v>
      </c>
      <c r="J156" s="108">
        <f>H156+I156</f>
        <v>32.28511</v>
      </c>
      <c r="K156" s="91" t="e">
        <f>#REF!*J156</f>
        <v>#REF!</v>
      </c>
      <c r="L156" s="42" t="s">
        <v>697</v>
      </c>
      <c r="M156" s="42" t="s">
        <v>710</v>
      </c>
    </row>
    <row r="158" spans="1:13" ht="12.75">
      <c r="A158" s="46"/>
      <c r="L158" s="88"/>
      <c r="M158" s="88"/>
    </row>
  </sheetData>
  <sheetProtection/>
  <mergeCells count="50">
    <mergeCell ref="B124:F124"/>
    <mergeCell ref="B116:F116"/>
    <mergeCell ref="A87:M88"/>
    <mergeCell ref="B104:F104"/>
    <mergeCell ref="B106:F106"/>
    <mergeCell ref="B97:F97"/>
    <mergeCell ref="B98:F98"/>
    <mergeCell ref="B95:F95"/>
    <mergeCell ref="B96:F96"/>
    <mergeCell ref="B109:F109"/>
    <mergeCell ref="B103:F103"/>
    <mergeCell ref="B114:F114"/>
    <mergeCell ref="A5:M8"/>
    <mergeCell ref="M13:M14"/>
    <mergeCell ref="B13:F13"/>
    <mergeCell ref="L13:L14"/>
    <mergeCell ref="B99:F99"/>
    <mergeCell ref="B100:F100"/>
    <mergeCell ref="B101:F101"/>
    <mergeCell ref="B102:F102"/>
    <mergeCell ref="B128:E128"/>
    <mergeCell ref="B105:F105"/>
    <mergeCell ref="B126:E126"/>
    <mergeCell ref="B107:F107"/>
    <mergeCell ref="B108:F108"/>
    <mergeCell ref="B111:F111"/>
    <mergeCell ref="B112:F112"/>
    <mergeCell ref="B113:F113"/>
    <mergeCell ref="B115:F115"/>
    <mergeCell ref="B110:F110"/>
    <mergeCell ref="B140:E140"/>
    <mergeCell ref="B117:F117"/>
    <mergeCell ref="B118:F118"/>
    <mergeCell ref="B119:F119"/>
    <mergeCell ref="B120:F120"/>
    <mergeCell ref="B121:F121"/>
    <mergeCell ref="B122:F122"/>
    <mergeCell ref="B123:F123"/>
    <mergeCell ref="B127:E127"/>
    <mergeCell ref="B125:E125"/>
    <mergeCell ref="B146:F146"/>
    <mergeCell ref="L146:L147"/>
    <mergeCell ref="M146:M147"/>
    <mergeCell ref="B133:E133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5"/>
      <c r="B3" s="109" t="s">
        <v>0</v>
      </c>
      <c r="C3" s="109"/>
      <c r="D3" s="109"/>
      <c r="E3" s="109"/>
      <c r="F3" s="109"/>
      <c r="G3" s="109"/>
      <c r="H3" s="109"/>
      <c r="I3" s="109"/>
      <c r="J3" s="2"/>
    </row>
    <row r="4" spans="1:10" ht="31.5" customHeight="1">
      <c r="A4" s="135"/>
      <c r="B4" s="109" t="s">
        <v>652</v>
      </c>
      <c r="C4" s="109"/>
      <c r="D4" s="109"/>
      <c r="E4" s="109"/>
      <c r="F4" s="109"/>
      <c r="G4" s="109"/>
      <c r="H4" s="109"/>
      <c r="I4" s="109"/>
      <c r="J4" s="2"/>
    </row>
    <row r="5" spans="1:10" ht="15.75">
      <c r="A5" s="135"/>
      <c r="B5" s="109"/>
      <c r="C5" s="109"/>
      <c r="D5" s="109"/>
      <c r="E5" s="109"/>
      <c r="F5" s="109"/>
      <c r="G5" s="109"/>
      <c r="H5" s="109"/>
      <c r="I5" s="109"/>
      <c r="J5" s="2"/>
    </row>
    <row r="6" spans="1:10" ht="25.5">
      <c r="A6" s="3"/>
      <c r="B6" s="135" t="s">
        <v>1</v>
      </c>
      <c r="C6" s="135"/>
      <c r="D6" s="135"/>
      <c r="E6" s="135"/>
      <c r="F6" s="135"/>
      <c r="G6" s="13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36">
        <v>14</v>
      </c>
      <c r="B21" s="137" t="s">
        <v>77</v>
      </c>
      <c r="C21" s="137" t="s">
        <v>78</v>
      </c>
      <c r="D21" s="5" t="s">
        <v>79</v>
      </c>
      <c r="E21" s="137" t="s">
        <v>80</v>
      </c>
      <c r="F21" s="137" t="s">
        <v>81</v>
      </c>
      <c r="G21" s="137" t="s">
        <v>82</v>
      </c>
      <c r="H21" s="135">
        <v>120</v>
      </c>
      <c r="I21" s="110">
        <v>324</v>
      </c>
      <c r="J21" s="138">
        <f t="shared" si="0"/>
        <v>2.7</v>
      </c>
    </row>
    <row r="22" spans="1:10" ht="12.75">
      <c r="A22" s="136"/>
      <c r="B22" s="137"/>
      <c r="C22" s="137"/>
      <c r="D22" s="5" t="s">
        <v>55</v>
      </c>
      <c r="E22" s="137"/>
      <c r="F22" s="137"/>
      <c r="G22" s="137"/>
      <c r="H22" s="135"/>
      <c r="I22" s="110"/>
      <c r="J22" s="13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36">
        <v>47</v>
      </c>
      <c r="B55" s="136" t="s">
        <v>223</v>
      </c>
      <c r="C55" s="3" t="s">
        <v>224</v>
      </c>
      <c r="D55" s="136" t="s">
        <v>226</v>
      </c>
      <c r="E55" s="135" t="s">
        <v>224</v>
      </c>
      <c r="F55" s="136" t="s">
        <v>227</v>
      </c>
      <c r="G55" s="136" t="s">
        <v>228</v>
      </c>
      <c r="H55" s="135">
        <v>300</v>
      </c>
      <c r="I55" s="110">
        <v>500</v>
      </c>
      <c r="J55" s="138">
        <f t="shared" si="0"/>
        <v>1.6666666666666667</v>
      </c>
    </row>
    <row r="56" spans="1:10" ht="12.75">
      <c r="A56" s="136"/>
      <c r="B56" s="136"/>
      <c r="C56" s="3" t="s">
        <v>225</v>
      </c>
      <c r="D56" s="136"/>
      <c r="E56" s="135"/>
      <c r="F56" s="136"/>
      <c r="G56" s="136"/>
      <c r="H56" s="135"/>
      <c r="I56" s="110"/>
      <c r="J56" s="13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36">
        <v>51</v>
      </c>
      <c r="B60" s="136" t="s">
        <v>243</v>
      </c>
      <c r="C60" s="136" t="s">
        <v>244</v>
      </c>
      <c r="D60" s="136" t="s">
        <v>245</v>
      </c>
      <c r="E60" s="136" t="s">
        <v>246</v>
      </c>
      <c r="F60" s="136" t="s">
        <v>247</v>
      </c>
      <c r="G60" s="8" t="s">
        <v>248</v>
      </c>
      <c r="H60" s="135">
        <v>400</v>
      </c>
      <c r="I60" s="110">
        <v>40800</v>
      </c>
      <c r="J60" s="138">
        <f t="shared" si="0"/>
        <v>102</v>
      </c>
    </row>
    <row r="61" spans="1:10" ht="12.75">
      <c r="A61" s="136"/>
      <c r="B61" s="136"/>
      <c r="C61" s="136"/>
      <c r="D61" s="136"/>
      <c r="E61" s="136"/>
      <c r="F61" s="136"/>
      <c r="G61" s="8" t="s">
        <v>249</v>
      </c>
      <c r="H61" s="135"/>
      <c r="I61" s="110"/>
      <c r="J61" s="138"/>
    </row>
    <row r="62" spans="1:10" ht="12.75">
      <c r="A62" s="136">
        <v>52</v>
      </c>
      <c r="B62" s="136" t="s">
        <v>250</v>
      </c>
      <c r="C62" s="136" t="s">
        <v>251</v>
      </c>
      <c r="D62" s="136" t="s">
        <v>252</v>
      </c>
      <c r="E62" s="136" t="s">
        <v>253</v>
      </c>
      <c r="F62" s="136" t="s">
        <v>254</v>
      </c>
      <c r="G62" s="8" t="s">
        <v>255</v>
      </c>
      <c r="H62" s="135">
        <v>150</v>
      </c>
      <c r="I62" s="110">
        <v>3000</v>
      </c>
      <c r="J62" s="138">
        <f t="shared" si="0"/>
        <v>20</v>
      </c>
    </row>
    <row r="63" spans="1:10" ht="12.75">
      <c r="A63" s="136"/>
      <c r="B63" s="136"/>
      <c r="C63" s="136"/>
      <c r="D63" s="136"/>
      <c r="E63" s="136"/>
      <c r="F63" s="136"/>
      <c r="G63" s="8" t="s">
        <v>256</v>
      </c>
      <c r="H63" s="135"/>
      <c r="I63" s="110"/>
      <c r="J63" s="138"/>
    </row>
    <row r="64" spans="1:10" ht="63" customHeight="1">
      <c r="A64" s="136">
        <v>53</v>
      </c>
      <c r="B64" s="136" t="s">
        <v>257</v>
      </c>
      <c r="C64" s="4" t="s">
        <v>258</v>
      </c>
      <c r="D64" s="136" t="s">
        <v>260</v>
      </c>
      <c r="E64" s="136" t="s">
        <v>261</v>
      </c>
      <c r="F64" s="4" t="s">
        <v>262</v>
      </c>
      <c r="G64" s="139" t="s">
        <v>264</v>
      </c>
      <c r="H64" s="135">
        <v>500</v>
      </c>
      <c r="I64" s="110">
        <v>2800</v>
      </c>
      <c r="J64" s="138">
        <f t="shared" si="0"/>
        <v>5.6</v>
      </c>
    </row>
    <row r="65" spans="1:10" ht="12.75">
      <c r="A65" s="136"/>
      <c r="B65" s="136"/>
      <c r="C65" s="4" t="s">
        <v>259</v>
      </c>
      <c r="D65" s="136"/>
      <c r="E65" s="136"/>
      <c r="F65" s="4" t="s">
        <v>263</v>
      </c>
      <c r="G65" s="139"/>
      <c r="H65" s="135"/>
      <c r="I65" s="110"/>
      <c r="J65" s="138"/>
    </row>
    <row r="66" spans="1:10" ht="12.75">
      <c r="A66" s="136">
        <v>54</v>
      </c>
      <c r="B66" s="136" t="s">
        <v>265</v>
      </c>
      <c r="C66" s="4" t="s">
        <v>266</v>
      </c>
      <c r="D66" s="136" t="s">
        <v>269</v>
      </c>
      <c r="E66" s="136" t="s">
        <v>270</v>
      </c>
      <c r="F66" s="136" t="s">
        <v>271</v>
      </c>
      <c r="G66" s="8" t="s">
        <v>272</v>
      </c>
      <c r="H66" s="135">
        <v>50</v>
      </c>
      <c r="I66" s="110">
        <v>610</v>
      </c>
      <c r="J66" s="138">
        <f t="shared" si="0"/>
        <v>12.2</v>
      </c>
    </row>
    <row r="67" spans="1:10" ht="12.75">
      <c r="A67" s="136"/>
      <c r="B67" s="136"/>
      <c r="C67" s="4" t="s">
        <v>267</v>
      </c>
      <c r="D67" s="136"/>
      <c r="E67" s="136"/>
      <c r="F67" s="136"/>
      <c r="G67" s="8" t="s">
        <v>273</v>
      </c>
      <c r="H67" s="135"/>
      <c r="I67" s="110"/>
      <c r="J67" s="138"/>
    </row>
    <row r="68" spans="1:10" ht="12.75">
      <c r="A68" s="136"/>
      <c r="B68" s="136"/>
      <c r="C68" s="4" t="s">
        <v>268</v>
      </c>
      <c r="D68" s="136"/>
      <c r="E68" s="136"/>
      <c r="F68" s="136"/>
      <c r="G68" s="9"/>
      <c r="H68" s="135"/>
      <c r="I68" s="110"/>
      <c r="J68" s="13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36">
        <v>56</v>
      </c>
      <c r="B70" s="136" t="s">
        <v>279</v>
      </c>
      <c r="C70" s="136" t="s">
        <v>280</v>
      </c>
      <c r="D70" s="136"/>
      <c r="E70" s="136" t="s">
        <v>281</v>
      </c>
      <c r="F70" s="136" t="s">
        <v>282</v>
      </c>
      <c r="G70" s="8" t="s">
        <v>283</v>
      </c>
      <c r="H70" s="135">
        <v>100</v>
      </c>
      <c r="I70" s="110">
        <v>400</v>
      </c>
      <c r="J70" s="138">
        <f t="shared" si="0"/>
        <v>4</v>
      </c>
    </row>
    <row r="71" spans="1:10" ht="12.75">
      <c r="A71" s="136"/>
      <c r="B71" s="136"/>
      <c r="C71" s="136"/>
      <c r="D71" s="136"/>
      <c r="E71" s="136"/>
      <c r="F71" s="136"/>
      <c r="G71" s="8" t="s">
        <v>284</v>
      </c>
      <c r="H71" s="135"/>
      <c r="I71" s="110"/>
      <c r="J71" s="138"/>
    </row>
    <row r="72" spans="1:10" ht="12.75">
      <c r="A72" s="136">
        <v>57</v>
      </c>
      <c r="B72" s="136" t="s">
        <v>285</v>
      </c>
      <c r="C72" s="136" t="s">
        <v>286</v>
      </c>
      <c r="D72" s="136" t="s">
        <v>55</v>
      </c>
      <c r="E72" s="136" t="s">
        <v>287</v>
      </c>
      <c r="F72" s="136" t="s">
        <v>288</v>
      </c>
      <c r="G72" s="8" t="s">
        <v>289</v>
      </c>
      <c r="H72" s="135">
        <v>50</v>
      </c>
      <c r="I72" s="110">
        <v>2200</v>
      </c>
      <c r="J72" s="138">
        <f aca="true" t="shared" si="1" ref="J72:J134">I72/H72</f>
        <v>44</v>
      </c>
    </row>
    <row r="73" spans="1:10" ht="12.75">
      <c r="A73" s="136"/>
      <c r="B73" s="136"/>
      <c r="C73" s="136"/>
      <c r="D73" s="136"/>
      <c r="E73" s="136"/>
      <c r="F73" s="136"/>
      <c r="G73" s="8" t="s">
        <v>290</v>
      </c>
      <c r="H73" s="135"/>
      <c r="I73" s="110"/>
      <c r="J73" s="13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36">
        <v>75</v>
      </c>
      <c r="B91" s="136" t="s">
        <v>372</v>
      </c>
      <c r="C91" s="135" t="s">
        <v>373</v>
      </c>
      <c r="D91" s="4" t="s">
        <v>55</v>
      </c>
      <c r="E91" s="135" t="s">
        <v>373</v>
      </c>
      <c r="F91" s="136" t="s">
        <v>375</v>
      </c>
      <c r="G91" s="139" t="s">
        <v>376</v>
      </c>
      <c r="H91" s="135">
        <v>450</v>
      </c>
      <c r="I91" s="110">
        <v>1800</v>
      </c>
      <c r="J91" s="138">
        <f t="shared" si="1"/>
        <v>4</v>
      </c>
    </row>
    <row r="92" spans="1:10" ht="12.75">
      <c r="A92" s="136"/>
      <c r="B92" s="136"/>
      <c r="C92" s="135"/>
      <c r="D92" s="4" t="s">
        <v>374</v>
      </c>
      <c r="E92" s="135"/>
      <c r="F92" s="136"/>
      <c r="G92" s="139"/>
      <c r="H92" s="135"/>
      <c r="I92" s="110"/>
      <c r="J92" s="13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36">
        <v>82</v>
      </c>
      <c r="B99" s="136" t="s">
        <v>403</v>
      </c>
      <c r="C99" s="135" t="s">
        <v>404</v>
      </c>
      <c r="D99" s="136" t="s">
        <v>405</v>
      </c>
      <c r="E99" s="135" t="s">
        <v>404</v>
      </c>
      <c r="F99" s="139" t="s">
        <v>406</v>
      </c>
      <c r="G99" s="4" t="s">
        <v>407</v>
      </c>
      <c r="H99" s="135">
        <v>500</v>
      </c>
      <c r="I99" s="110">
        <v>55000</v>
      </c>
      <c r="J99" s="138">
        <f>I99/H99</f>
        <v>110</v>
      </c>
    </row>
    <row r="100" spans="1:10" ht="12.75">
      <c r="A100" s="136"/>
      <c r="B100" s="136"/>
      <c r="C100" s="135"/>
      <c r="D100" s="136"/>
      <c r="E100" s="135"/>
      <c r="F100" s="139"/>
      <c r="G100" s="10" t="s">
        <v>408</v>
      </c>
      <c r="H100" s="135"/>
      <c r="I100" s="110"/>
      <c r="J100" s="138"/>
    </row>
    <row r="101" spans="1:10" ht="12.75">
      <c r="A101" s="136">
        <v>83</v>
      </c>
      <c r="B101" s="136"/>
      <c r="C101" s="135"/>
      <c r="D101" s="136"/>
      <c r="E101" s="135" t="s">
        <v>404</v>
      </c>
      <c r="F101" s="139" t="s">
        <v>409</v>
      </c>
      <c r="G101" s="4" t="s">
        <v>410</v>
      </c>
      <c r="H101" s="3"/>
      <c r="I101" s="14"/>
      <c r="J101" s="17"/>
    </row>
    <row r="102" spans="1:10" ht="12.75">
      <c r="A102" s="136"/>
      <c r="B102" s="136"/>
      <c r="C102" s="135"/>
      <c r="D102" s="136"/>
      <c r="E102" s="135"/>
      <c r="F102" s="13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36"/>
      <c r="B103" s="136"/>
      <c r="C103" s="135"/>
      <c r="D103" s="136"/>
      <c r="E103" s="135"/>
      <c r="F103" s="13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36">
        <v>105</v>
      </c>
      <c r="B125" s="136" t="s">
        <v>499</v>
      </c>
      <c r="C125" s="136" t="s">
        <v>500</v>
      </c>
      <c r="D125" s="4" t="s">
        <v>501</v>
      </c>
      <c r="E125" s="136" t="s">
        <v>500</v>
      </c>
      <c r="F125" s="136" t="s">
        <v>502</v>
      </c>
      <c r="G125" s="136" t="s">
        <v>503</v>
      </c>
      <c r="H125" s="135">
        <v>50</v>
      </c>
      <c r="I125" s="110">
        <v>2000</v>
      </c>
      <c r="J125" s="138">
        <f t="shared" si="1"/>
        <v>40</v>
      </c>
    </row>
    <row r="126" spans="1:10" ht="12.75">
      <c r="A126" s="136"/>
      <c r="B126" s="136"/>
      <c r="C126" s="136"/>
      <c r="D126" s="4" t="s">
        <v>501</v>
      </c>
      <c r="E126" s="136"/>
      <c r="F126" s="136"/>
      <c r="G126" s="136"/>
      <c r="H126" s="135"/>
      <c r="I126" s="110"/>
      <c r="J126" s="13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36">
        <v>114</v>
      </c>
      <c r="B135" s="136" t="s">
        <v>533</v>
      </c>
      <c r="C135" s="136" t="s">
        <v>103</v>
      </c>
      <c r="D135" s="136" t="s">
        <v>134</v>
      </c>
      <c r="E135" s="136" t="s">
        <v>103</v>
      </c>
      <c r="F135" s="136" t="s">
        <v>534</v>
      </c>
      <c r="G135" s="4" t="s">
        <v>535</v>
      </c>
      <c r="H135" s="3"/>
      <c r="I135" s="14"/>
      <c r="J135" s="17"/>
    </row>
    <row r="136" spans="1:10" ht="12.75">
      <c r="A136" s="136"/>
      <c r="B136" s="136"/>
      <c r="C136" s="136"/>
      <c r="D136" s="136"/>
      <c r="E136" s="136"/>
      <c r="F136" s="136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36"/>
      <c r="B137" s="136"/>
      <c r="C137" s="136"/>
      <c r="D137" s="136"/>
      <c r="E137" s="136"/>
      <c r="F137" s="136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36"/>
      <c r="B138" s="136"/>
      <c r="C138" s="136"/>
      <c r="D138" s="136"/>
      <c r="E138" s="136"/>
      <c r="F138" s="136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2018-01-15T08:34:27Z</dcterms:modified>
  <cp:category/>
  <cp:version/>
  <cp:contentType/>
  <cp:contentStatus/>
</cp:coreProperties>
</file>