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<sst xmlns="http://schemas.openxmlformats.org/spreadsheetml/2006/main" count="1054" uniqueCount="785">
  <si>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</si>
  <si>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</si>
  <si>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</si>
  <si>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</si>
  <si>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</si>
  <si>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</si>
  <si>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</si>
  <si>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</si>
  <si>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</si>
  <si>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</si>
  <si>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</si>
  <si>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</si>
  <si>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</si>
  <si>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</si>
  <si>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</si>
  <si>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</si>
  <si>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</si>
  <si>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</si>
  <si>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</si>
  <si>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</si>
  <si>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</si>
  <si>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</si>
  <si>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</si>
  <si>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</si>
  <si>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</si>
  <si>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</si>
  <si>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</si>
  <si>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</si>
  <si>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</si>
  <si>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</si>
  <si>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</si>
  <si>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</si>
  <si>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</si>
  <si>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</si>
  <si>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</si>
  <si>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</si>
  <si>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</si>
  <si>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</si>
  <si>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</si>
  <si>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</si>
  <si>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</si>
  <si>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</si>
  <si>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</si>
  <si>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</si>
  <si>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</si>
  <si>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</si>
  <si>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</si>
  <si>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</si>
  <si>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</si>
  <si>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</si>
  <si>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</si>
  <si>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</si>
  <si>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</si>
  <si>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</si>
  <si>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</si>
  <si>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</si>
  <si>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</si>
  <si>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</si>
  <si>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</si>
  <si>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</si>
  <si>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</si>
  <si>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</si>
  <si>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</si>
  <si>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</si>
  <si>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</si>
  <si>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</si>
  <si>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</si>
  <si>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</si>
  <si>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</si>
  <si>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</si>
  <si>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</si>
  <si>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</si>
  <si>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</si>
  <si>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</si>
  <si>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</si>
  <si>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</si>
  <si>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</si>
  <si>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</si>
  <si>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</si>
  <si>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</si>
  <si>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</si>
  <si>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</si>
  <si>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</si>
  <si>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</si>
  <si>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</si>
  <si>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</si>
  <si>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</si>
  <si>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</si>
  <si>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</si>
  <si>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</si>
  <si>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</si>
  <si>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</si>
  <si>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</si>
  <si>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</si>
  <si>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</si>
  <si>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</si>
  <si>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</si>
  <si>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</si>
  <si>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</si>
  <si>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</si>
  <si>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</si>
  <si>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</si>
  <si>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</si>
  <si>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</si>
  <si>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</si>
  <si>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</si>
  <si>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</si>
  <si>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</si>
  <si>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</si>
  <si>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</si>
  <si>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</si>
  <si>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</si>
  <si>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</si>
  <si>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</si>
  <si>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</si>
  <si>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</si>
  <si>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</si>
  <si>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</si>
  <si>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</si>
  <si>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</si>
  <si>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</si>
  <si>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</si>
  <si>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</si>
  <si>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</si>
  <si>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</si>
  <si>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</si>
  <si>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</si>
  <si>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</si>
  <si>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</si>
  <si>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</si>
  <si>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</si>
  <si>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</si>
  <si>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</si>
  <si>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</si>
  <si>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</si>
  <si>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</si>
  <si>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</si>
  <si>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</si>
  <si>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</si>
  <si>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</si>
  <si>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</si>
  <si>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</si>
  <si>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</si>
  <si>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</si>
  <si>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</si>
  <si>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</si>
  <si>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</si>
  <si>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</si>
  <si>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</si>
  <si>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</si>
  <si>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</si>
  <si>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</si>
  <si>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</si>
  <si>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</si>
  <si>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</si>
  <si>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</si>
  <si>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</si>
  <si>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</si>
  <si>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</si>
  <si>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</si>
  <si>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</si>
  <si>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</si>
  <si>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</si>
  <si>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</si>
  <si>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</si>
  <si>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</si>
  <si>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</si>
  <si>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</si>
  <si>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</si>
  <si>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</si>
  <si>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</si>
  <si>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</si>
  <si>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</si>
  <si>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</si>
  <si>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</si>
  <si>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</si>
  <si>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</si>
  <si>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</si>
  <si>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</si>
  <si>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</si>
  <si>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</si>
  <si>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</si>
  <si>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</si>
  <si>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</si>
  <si>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</si>
  <si>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</si>
  <si>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</si>
  <si>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</si>
  <si>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</si>
  <si>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</si>
  <si>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</si>
  <si>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</si>
  <si>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</si>
  <si>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</si>
  <si>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</si>
  <si>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</si>
  <si>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</si>
  <si>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</si>
  <si>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</si>
  <si>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</si>
  <si>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</si>
  <si>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</si>
  <si>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</si>
  <si>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</si>
  <si>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</si>
  <si>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</si>
  <si>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</si>
  <si>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</si>
  <si>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</si>
  <si>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</si>
  <si>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</si>
  <si>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</si>
  <si>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</si>
  <si>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</si>
  <si>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</si>
  <si>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</si>
  <si>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</si>
  <si>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</si>
  <si>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</si>
  <si>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</si>
  <si>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</si>
  <si>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</si>
  <si>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</si>
  <si>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</si>
  <si>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</si>
  <si>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</si>
  <si>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</si>
  <si>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</si>
  <si>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</si>
  <si>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</si>
  <si>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</si>
  <si>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</si>
  <si>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</si>
  <si>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</si>
  <si>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</si>
  <si>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</si>
  <si>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</si>
  <si>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</si>
  <si>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</si>
  <si>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</si>
  <si>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</si>
  <si>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</si>
  <si>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</si>
  <si>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</si>
  <si>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</si>
  <si>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</si>
  <si>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</si>
  <si>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</si>
  <si>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</si>
  <si>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</si>
  <si>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</si>
  <si>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</si>
  <si>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</si>
  <si>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</si>
  <si>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</si>
  <si>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</si>
  <si>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</si>
  <si>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</si>
  <si>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</si>
  <si>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</si>
  <si>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</si>
  <si>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</si>
  <si>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</si>
  <si>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</si>
  <si>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</si>
  <si>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</si>
  <si>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</si>
  <si>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</si>
  <si>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</si>
  <si>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</si>
  <si>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</si>
  <si>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</si>
  <si>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</si>
  <si>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</si>
  <si>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</si>
  <si>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</si>
  <si>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</si>
  <si>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</si>
  <si>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</si>
  <si>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</si>
  <si>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</si>
  <si>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</si>
  <si>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</si>
  <si>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</si>
  <si>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</si>
  <si>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</si>
  <si>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</si>
  <si>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</si>
  <si>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</si>
  <si>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</si>
  <si>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</si>
  <si>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</si>
  <si>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</si>
  <si>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</si>
  <si>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</si>
  <si>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</si>
  <si>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</si>
  <si>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</si>
  <si>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</si>
  <si>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</si>
  <si>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</si>
  <si>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</si>
  <si>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</si>
  <si>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</si>
  <si>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</si>
  <si>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</si>
  <si>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</si>
  <si>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</si>
  <si>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</si>
  <si>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</si>
  <si>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</si>
  <si>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</si>
  <si>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</si>
  <si>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</si>
  <si>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</si>
  <si>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</si>
  <si>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</si>
  <si>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</si>
  <si>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</si>
  <si>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</si>
  <si>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</si>
  <si>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</si>
  <si>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</si>
  <si>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</si>
  <si>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</si>
  <si>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</si>
  <si>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</si>
  <si>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</si>
  <si>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</si>
  <si>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</si>
  <si>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</si>
  <si>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</si>
  <si>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</si>
  <si>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</si>
  <si>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</si>
  <si>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</si>
  <si>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</si>
  <si>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</si>
  <si>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</si>
  <si>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</si>
  <si>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</si>
  <si>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</si>
  <si>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</si>
  <si>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</si>
  <si>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</si>
  <si>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</si>
  <si>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</si>
  <si>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</si>
  <si>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</si>
  <si>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</si>
  <si>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</si>
  <si>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</si>
  <si>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</si>
  <si>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</si>
  <si>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</si>
  <si>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</si>
  <si>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</si>
  <si>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</si>
  <si>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</si>
  <si>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</si>
  <si>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</si>
  <si>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</si>
  <si>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</si>
  <si>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</si>
  <si>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</si>
  <si>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</si>
  <si>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</si>
  <si>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</si>
  <si>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</si>
  <si>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</si>
  <si>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</si>
  <si>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</si>
  <si>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</si>
  <si>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</si>
  <si>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</si>
  <si>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</si>
  <si>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</si>
  <si>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</si>
  <si>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</si>
  <si>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</si>
  <si>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</si>
  <si>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</si>
  <si>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</si>
  <si>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</si>
  <si>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</si>
  <si>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</si>
  <si>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</si>
  <si>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</si>
  <si>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</si>
  <si>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</si>
  <si>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</si>
  <si>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</si>
  <si>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</si>
  <si>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</si>
  <si>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</si>
  <si>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</si>
  <si>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</si>
  <si>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</si>
  <si>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</si>
  <si>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</si>
  <si>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</si>
  <si>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</si>
  <si>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</si>
  <si>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</si>
  <si>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</si>
  <si>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</si>
  <si>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</si>
  <si>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</si>
  <si>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</si>
  <si>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</si>
  <si>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</si>
  <si>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</si>
  <si>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</si>
  <si>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</si>
  <si>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</si>
  <si>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</si>
  <si>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</si>
  <si>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</si>
  <si>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</si>
  <si>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</si>
  <si>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</si>
  <si>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</si>
  <si>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</si>
  <si>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</si>
  <si>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</si>
  <si>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</si>
  <si>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</si>
  <si>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</si>
  <si>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</si>
  <si>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</si>
  <si>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</si>
  <si>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</si>
  <si>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</si>
  <si>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</si>
  <si>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</si>
  <si>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</si>
  <si>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</si>
  <si>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</si>
  <si>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</si>
  <si>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</si>
  <si>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</si>
  <si>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</si>
  <si>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</si>
  <si>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</si>
  <si>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</si>
  <si>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</si>
  <si>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</si>
  <si>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</si>
  <si>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</si>
  <si>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</si>
  <si>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</si>
  <si>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</si>
  <si>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</si>
  <si>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</si>
  <si>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</si>
  <si>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</si>
  <si>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</si>
  <si>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</si>
  <si>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</si>
  <si>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</si>
  <si>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</si>
  <si>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</si>
  <si>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</si>
  <si>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</si>
  <si>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</si>
  <si>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</si>
  <si>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</si>
  <si>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</si>
  <si>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</si>
  <si>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</si>
  <si>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</si>
  <si>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</si>
  <si>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</si>
  <si>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</si>
  <si>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</si>
  <si>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</si>
  <si>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</si>
  <si>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</si>
  <si>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</si>
  <si>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</si>
  <si>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</si>
  <si>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</si>
  <si>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</si>
  <si>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</si>
  <si>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</si>
  <si>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</si>
  <si>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</si>
  <si>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</si>
  <si>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</si>
  <si>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</si>
  <si>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</si>
  <si>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</si>
  <si>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</si>
  <si>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</si>
  <si>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</si>
  <si>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</si>
  <si>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</si>
  <si>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</si>
  <si>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</si>
  <si>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</si>
  <si>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</si>
  <si>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</si>
  <si>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</si>
  <si>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</si>
  <si>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</si>
  <si>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</si>
  <si>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</si>
  <si>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</si>
  <si>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</si>
  <si>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</si>
  <si>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</si>
  <si>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</si>
  <si>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</si>
  <si>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</si>
  <si>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</si>
  <si>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</si>
  <si>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</si>
  <si>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</si>
  <si>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</si>
  <si>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</si>
  <si>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</si>
  <si>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</si>
  <si>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</si>
  <si>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</si>
  <si>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</si>
  <si>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</si>
  <si>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</si>
  <si>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</si>
  <si>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</si>
  <si>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</si>
  <si>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</si>
  <si>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</si>
  <si>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</si>
  <si>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</si>
  <si>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</si>
  <si>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</si>
  <si>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</si>
  <si>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</si>
  <si>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</si>
  <si>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</si>
  <si>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</si>
  <si>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</si>
  <si>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</si>
  <si>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</si>
  <si>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</si>
  <si>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</si>
  <si>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</si>
  <si>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</si>
  <si>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</si>
  <si>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</si>
  <si>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</si>
  <si>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</si>
  <si>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</si>
  <si>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</si>
  <si>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</si>
  <si>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</si>
  <si>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</si>
  <si>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</si>
  <si>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</si>
  <si>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</si>
  <si>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</si>
  <si>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</si>
  <si>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</si>
  <si>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</si>
  <si>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</si>
  <si>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</si>
  <si>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</si>
  <si>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</si>
  <si>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</si>
  <si>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</si>
  <si>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</si>
  <si>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</si>
  <si>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</si>
  <si>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</si>
  <si>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</si>
  <si>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</si>
  <si>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</si>
  <si>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</si>
  <si>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</si>
  <si>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</si>
  <si>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</si>
  <si>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</si>
  <si>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</si>
  <si>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</si>
  <si>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</si>
  <si>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</si>
  <si>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</si>
  <si>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</si>
  <si>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</si>
  <si>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</si>
  <si>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</si>
  <si>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</si>
  <si>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</si>
  <si>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</si>
  <si>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</si>
  <si>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</si>
  <si>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</si>
  <si>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</si>
  <si>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</si>
  <si>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</si>
  <si>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</si>
  <si>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</si>
  <si>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</si>
  <si>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</si>
  <si>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</si>
  <si>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</si>
  <si>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</si>
  <si>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</si>
  <si>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</si>
  <si>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</si>
  <si>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</si>
  <si>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</si>
  <si>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</si>
  <si>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</si>
  <si>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</si>
  <si>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</si>
  <si>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</si>
  <si>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</si>
  <si>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</si>
  <si>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</si>
  <si>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</si>
  <si>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</si>
  <si>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</si>
  <si>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</si>
  <si>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</si>
  <si>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</si>
  <si>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</si>
  <si>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</si>
  <si>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</si>
  <si>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</si>
  <si>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</si>
  <si>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</si>
  <si>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</si>
  <si>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</si>
  <si>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</si>
  <si>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</si>
  <si>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</si>
  <si>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</si>
  <si>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</si>
  <si>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</si>
  <si>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</si>
  <si>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</si>
  <si>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</si>
  <si>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</si>
  <si>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</si>
  <si>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</si>
  <si>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</si>
  <si>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</si>
  <si>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</si>
  <si>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</si>
  <si>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</si>
  <si>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</si>
  <si>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</si>
  <si>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</si>
  <si>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</si>
  <si>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</si>
  <si>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</si>
  <si>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</si>
  <si>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</si>
  <si>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</si>
  <si>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</si>
  <si>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</si>
  <si>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</si>
  <si>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</si>
  <si>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</si>
  <si>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</si>
  <si>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</si>
  <si>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</si>
  <si>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</si>
  <si>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</si>
  <si>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</si>
  <si>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</si>
  <si>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</si>
  <si>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</si>
  <si>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</si>
  <si>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</si>
  <si>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</si>
  <si>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</si>
  <si>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</si>
  <si>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</si>
  <si>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</si>
  <si>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</si>
  <si>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</si>
  <si>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</si>
  <si>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</si>
  <si>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</si>
  <si>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Фільтр дихальний тепло-вологообмінний та ВБ, порт Luer lock</t>
  </si>
  <si>
    <t>шт.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</si>
  <si>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</si>
  <si>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</si>
  <si>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</si>
  <si>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3,5</t>
  </si>
  <si>
    <t>Повітровод Гведела розмір ISO 5,0</t>
  </si>
  <si>
    <t>Повітровод Гведела розмір ISO 5,5</t>
  </si>
  <si>
    <t>Повітровод Гведела розмір ISO 6,5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</si>
  <si>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</si>
  <si>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</si>
  <si>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</si>
  <si>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</si>
  <si>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t xml:space="preserve">Повітровод Гведела розмір ISO 12,0 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</si>
  <si>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</si>
  <si>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</si>
  <si>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1</t>
  </si>
  <si>
    <t>Надглотковий повітровод, розмір 2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</si>
  <si>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</si>
  <si>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</si>
  <si>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</si>
  <si>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1</t>
  </si>
  <si>
    <t>Ларингеальна маска, розмір 2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</si>
  <si>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</si>
  <si>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</si>
  <si>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</si>
  <si>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</si>
  <si>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 xml:space="preserve">Анестезіологічна лицьова маска, без ПВХ, розмір 5 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</si>
  <si>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</si>
  <si>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</si>
  <si>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</si>
  <si>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</si>
  <si>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</si>
  <si>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</si>
  <si>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</si>
  <si>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</si>
  <si>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</si>
  <si>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</si>
  <si>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</si>
  <si>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</si>
  <si>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без манжети розмір 6,5</t>
  </si>
  <si>
    <t>Ендотрохеальна трубка без манжети розмір 7,0</t>
  </si>
  <si>
    <t>Ендотрохеальна трубка з манжетою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</si>
  <si>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</si>
  <si>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</si>
  <si>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</si>
  <si>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</si>
  <si>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</si>
  <si>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Доросла назальна канюля за вуха, з прямими зубцями , довжина не менше 1,8м</t>
  </si>
  <si>
    <t>шт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</si>
  <si>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</si>
  <si>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</si>
  <si>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</si>
  <si>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</si>
  <si>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</si>
  <si>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</si>
  <si>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</si>
  <si>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</si>
  <si>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</si>
  <si>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</si>
  <si>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</si>
  <si>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</si>
  <si>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</si>
  <si>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</si>
  <si>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</si>
  <si>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</si>
  <si>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</si>
  <si>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</si>
  <si>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</si>
  <si>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</si>
  <si>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</si>
  <si>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</si>
  <si>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</si>
  <si>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</si>
  <si>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</si>
  <si>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</si>
  <si>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Залишок на 01.08.18</t>
  </si>
  <si>
    <t>Залишок на 15.08.18</t>
  </si>
  <si>
    <t>на 01.08.18</t>
  </si>
  <si>
    <t>на 15.08.18</t>
  </si>
  <si>
    <t>121 уп</t>
  </si>
  <si>
    <t>58,2 уп</t>
  </si>
  <si>
    <t>140 амп</t>
  </si>
  <si>
    <t>200 м</t>
  </si>
  <si>
    <t>214,1 кг</t>
  </si>
  <si>
    <t>флак</t>
  </si>
  <si>
    <t>550 пар</t>
  </si>
  <si>
    <t xml:space="preserve">     14 шт.</t>
  </si>
  <si>
    <t>Кліпси нейрохірургічні</t>
  </si>
  <si>
    <t>8 кан.</t>
  </si>
  <si>
    <t>0 пар.</t>
  </si>
  <si>
    <t>1000 шт.</t>
  </si>
  <si>
    <t>Бінт стер. 7х14</t>
  </si>
  <si>
    <t>96 шт</t>
  </si>
  <si>
    <t>ЕПОЕТИН(ГЕМАКС)</t>
  </si>
  <si>
    <t>Цефтазидим(Цефтум)</t>
  </si>
  <si>
    <t>120,95 кг</t>
  </si>
  <si>
    <t>Терралін протект 2 л.</t>
  </si>
  <si>
    <t>Терразім 6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</si>
</sst>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31" fillId="0" borderId="22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3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3" xfId="0" applyFont="1" applyBorder="1" applyAlignment="1">
      <alignment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2" fillId="0" borderId="25" xfId="0" applyFont="1" applyBorder="1" applyAlignment="1">
      <alignment/>
    </xf>
    <xf numFmtId="0" fontId="32" fillId="0" borderId="25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vertical="justify"/>
    </xf>
    <xf numFmtId="0" fontId="12" fillId="0" borderId="25" xfId="0" applyFont="1" applyFill="1" applyBorder="1" applyAlignment="1">
      <alignment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2" fontId="12" fillId="0" borderId="26" xfId="0" applyNumberFormat="1" applyFont="1" applyFill="1" applyBorder="1" applyAlignment="1">
      <alignment vertical="justify"/>
    </xf>
    <xf numFmtId="0" fontId="12" fillId="0" borderId="2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35" fillId="0" borderId="25" xfId="0" applyFont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38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5"/>
  <sheetViews>
    <sheetView tabSelected="1" zoomScalePageLayoutView="0" workbookViewId="0" topLeftCell="B1">
      <selection activeCell="O82" sqref="O82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5.5742187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41" customWidth="1"/>
    <col min="13" max="13" width="16.57421875" style="155" customWidth="1"/>
  </cols>
  <sheetData>
    <row r="2" ht="12.75">
      <c r="Q2">
        <v>0</v>
      </c>
    </row>
    <row r="3" spans="1:13" ht="12.75">
      <c r="A3" s="182" t="s">
        <v>610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2.7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2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12.7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ht="13.5" thickBot="1"/>
    <row r="8" ht="12.75" customHeight="1" hidden="1"/>
    <row r="9" spans="1:13" ht="54" customHeight="1">
      <c r="A9" s="27"/>
      <c r="B9" s="186" t="s">
        <v>1</v>
      </c>
      <c r="C9" s="186"/>
      <c r="D9" s="186"/>
      <c r="E9" s="186"/>
      <c r="F9" s="186"/>
      <c r="G9" s="66" t="s">
        <v>580</v>
      </c>
      <c r="H9" s="26" t="s">
        <v>584</v>
      </c>
      <c r="I9" s="26" t="s">
        <v>583</v>
      </c>
      <c r="J9" s="67" t="s">
        <v>581</v>
      </c>
      <c r="K9" s="67" t="s">
        <v>582</v>
      </c>
      <c r="L9" s="187" t="s">
        <v>762</v>
      </c>
      <c r="M9" s="184" t="s">
        <v>763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8"/>
      <c r="H10" s="69"/>
      <c r="I10" s="70"/>
      <c r="J10" s="71"/>
      <c r="K10" s="71"/>
      <c r="L10" s="188"/>
      <c r="M10" s="185"/>
    </row>
    <row r="11" spans="1:13" ht="42">
      <c r="A11" s="34"/>
      <c r="B11" s="139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60">
        <v>27.43</v>
      </c>
      <c r="H11" s="60">
        <f aca="true" t="shared" si="0" ref="H11:H16">G11*1.1</f>
        <v>30.173000000000002</v>
      </c>
      <c r="I11" s="72">
        <f aca="true" t="shared" si="1" ref="I11:I16">H11*0.07</f>
        <v>2.1121100000000004</v>
      </c>
      <c r="J11" s="72">
        <f aca="true" t="shared" si="2" ref="J11:J16">H11+I11</f>
        <v>32.28511</v>
      </c>
      <c r="K11" s="59" t="e">
        <f>#REF!*J11</f>
        <v>#REF!</v>
      </c>
      <c r="L11" s="46">
        <v>0</v>
      </c>
      <c r="M11" s="46">
        <v>0</v>
      </c>
    </row>
    <row r="12" spans="1:13" ht="42">
      <c r="A12" s="34"/>
      <c r="B12" s="139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60">
        <v>21.83</v>
      </c>
      <c r="H12" s="60">
        <f t="shared" si="0"/>
        <v>24.013</v>
      </c>
      <c r="I12" s="72">
        <f t="shared" si="1"/>
        <v>1.6809100000000003</v>
      </c>
      <c r="J12" s="72">
        <f t="shared" si="2"/>
        <v>25.693910000000002</v>
      </c>
      <c r="K12" s="59" t="e">
        <f>#REF!*J12</f>
        <v>#REF!</v>
      </c>
      <c r="L12" s="46">
        <v>0</v>
      </c>
      <c r="M12" s="46">
        <v>0</v>
      </c>
    </row>
    <row r="13" spans="1:13" ht="21">
      <c r="A13" s="34"/>
      <c r="B13" s="140" t="s">
        <v>573</v>
      </c>
      <c r="C13" s="22" t="s">
        <v>577</v>
      </c>
      <c r="D13" s="22" t="s">
        <v>578</v>
      </c>
      <c r="E13" s="23" t="s">
        <v>742</v>
      </c>
      <c r="F13" s="23" t="s">
        <v>574</v>
      </c>
      <c r="G13" s="60">
        <v>40</v>
      </c>
      <c r="H13" s="60">
        <f t="shared" si="0"/>
        <v>44</v>
      </c>
      <c r="I13" s="72">
        <f t="shared" si="1"/>
        <v>3.08</v>
      </c>
      <c r="J13" s="72">
        <f t="shared" si="2"/>
        <v>47.08</v>
      </c>
      <c r="K13" s="59" t="e">
        <f>#REF!*J13</f>
        <v>#REF!</v>
      </c>
      <c r="L13" s="46" t="s">
        <v>767</v>
      </c>
      <c r="M13" s="46"/>
    </row>
    <row r="14" spans="1:13" ht="21">
      <c r="A14" s="34"/>
      <c r="B14" s="140" t="s">
        <v>587</v>
      </c>
      <c r="C14" s="22"/>
      <c r="D14" s="22"/>
      <c r="E14" s="23" t="s">
        <v>588</v>
      </c>
      <c r="F14" s="23" t="s">
        <v>589</v>
      </c>
      <c r="G14" s="60">
        <v>46.63</v>
      </c>
      <c r="H14" s="60">
        <f t="shared" si="0"/>
        <v>51.293000000000006</v>
      </c>
      <c r="I14" s="72">
        <f t="shared" si="1"/>
        <v>3.590510000000001</v>
      </c>
      <c r="J14" s="72">
        <f t="shared" si="2"/>
        <v>54.88351000000001</v>
      </c>
      <c r="K14" s="59" t="e">
        <f>#REF!*J14</f>
        <v>#REF!</v>
      </c>
      <c r="L14" s="46" t="s">
        <v>768</v>
      </c>
      <c r="M14" s="46"/>
    </row>
    <row r="15" spans="1:13" ht="21">
      <c r="A15" s="34"/>
      <c r="B15" s="140" t="s">
        <v>587</v>
      </c>
      <c r="C15" s="22"/>
      <c r="D15" s="22"/>
      <c r="E15" s="23" t="s">
        <v>588</v>
      </c>
      <c r="F15" s="23" t="s">
        <v>590</v>
      </c>
      <c r="G15" s="60">
        <v>85</v>
      </c>
      <c r="H15" s="60">
        <f t="shared" si="0"/>
        <v>93.50000000000001</v>
      </c>
      <c r="I15" s="72">
        <f t="shared" si="1"/>
        <v>6.545000000000002</v>
      </c>
      <c r="J15" s="72">
        <f t="shared" si="2"/>
        <v>100.04500000000002</v>
      </c>
      <c r="K15" s="59" t="e">
        <f>#REF!*J15</f>
        <v>#REF!</v>
      </c>
      <c r="L15" s="46">
        <v>0</v>
      </c>
      <c r="M15" s="46"/>
    </row>
    <row r="16" spans="1:13" ht="27" customHeight="1">
      <c r="A16" s="34"/>
      <c r="B16" s="139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60">
        <v>137</v>
      </c>
      <c r="H16" s="60">
        <f t="shared" si="0"/>
        <v>150.70000000000002</v>
      </c>
      <c r="I16" s="72">
        <f t="shared" si="1"/>
        <v>10.549000000000003</v>
      </c>
      <c r="J16" s="72">
        <f t="shared" si="2"/>
        <v>161.24900000000002</v>
      </c>
      <c r="K16" s="59" t="e">
        <f>#REF!*J16</f>
        <v>#REF!</v>
      </c>
      <c r="L16" s="46" t="s">
        <v>766</v>
      </c>
      <c r="M16" s="46"/>
    </row>
    <row r="17" spans="1:13" ht="30" customHeight="1">
      <c r="A17" s="34"/>
      <c r="B17" s="140" t="s">
        <v>619</v>
      </c>
      <c r="C17" s="23"/>
      <c r="D17" s="23"/>
      <c r="E17" s="23" t="s">
        <v>391</v>
      </c>
      <c r="F17" s="22" t="s">
        <v>620</v>
      </c>
      <c r="G17" s="60"/>
      <c r="H17" s="60"/>
      <c r="I17" s="72"/>
      <c r="J17" s="72"/>
      <c r="K17" s="59"/>
      <c r="L17" s="46">
        <v>0</v>
      </c>
      <c r="M17" s="46">
        <v>0</v>
      </c>
    </row>
    <row r="18" spans="12:13" s="21" customFormat="1" ht="12.75">
      <c r="L18" s="142"/>
      <c r="M18" s="142"/>
    </row>
    <row r="19" spans="1:13" ht="12.75">
      <c r="A19" s="92"/>
      <c r="B19" s="35"/>
      <c r="C19" s="94"/>
      <c r="D19" s="39"/>
      <c r="E19" s="128" t="s">
        <v>622</v>
      </c>
      <c r="F19" s="39"/>
      <c r="G19" s="39" t="s">
        <v>613</v>
      </c>
      <c r="H19" s="62"/>
      <c r="I19" s="62"/>
      <c r="J19" s="62"/>
      <c r="K19" s="95"/>
      <c r="L19" s="128" t="s">
        <v>769</v>
      </c>
      <c r="M19" s="128"/>
    </row>
    <row r="20" spans="1:13" ht="12.75">
      <c r="A20" s="92"/>
      <c r="B20" s="35"/>
      <c r="C20" s="94"/>
      <c r="D20" s="39"/>
      <c r="E20" s="128" t="s">
        <v>612</v>
      </c>
      <c r="F20" s="39"/>
      <c r="G20" s="39" t="s">
        <v>613</v>
      </c>
      <c r="H20" s="62"/>
      <c r="I20" s="62"/>
      <c r="J20" s="62"/>
      <c r="K20" s="95"/>
      <c r="L20" s="128" t="s">
        <v>770</v>
      </c>
      <c r="M20" s="128"/>
    </row>
    <row r="21" spans="1:13" ht="12.75">
      <c r="A21" s="92"/>
      <c r="B21" s="61"/>
      <c r="C21" s="94"/>
      <c r="D21" s="39"/>
      <c r="E21" s="128" t="s">
        <v>618</v>
      </c>
      <c r="F21" s="39"/>
      <c r="G21" s="39" t="s">
        <v>614</v>
      </c>
      <c r="H21" s="62"/>
      <c r="I21" s="62"/>
      <c r="J21" s="62"/>
      <c r="K21" s="95"/>
      <c r="L21" s="128" t="s">
        <v>775</v>
      </c>
      <c r="M21" s="128"/>
    </row>
    <row r="22" spans="1:13" ht="12.75">
      <c r="A22" s="92"/>
      <c r="B22" s="61"/>
      <c r="C22" s="94"/>
      <c r="D22" s="39"/>
      <c r="E22" s="128" t="s">
        <v>615</v>
      </c>
      <c r="F22" s="39"/>
      <c r="G22" s="39" t="s">
        <v>616</v>
      </c>
      <c r="H22" s="62"/>
      <c r="I22" s="62"/>
      <c r="J22" s="62"/>
      <c r="K22" s="95"/>
      <c r="L22" s="128" t="s">
        <v>782</v>
      </c>
      <c r="M22" s="128"/>
    </row>
    <row r="23" spans="1:13" ht="12.75">
      <c r="A23" s="92"/>
      <c r="B23" s="61"/>
      <c r="C23" s="94"/>
      <c r="D23" s="39"/>
      <c r="E23" s="128" t="s">
        <v>631</v>
      </c>
      <c r="F23" s="39"/>
      <c r="G23" s="39"/>
      <c r="H23" s="62"/>
      <c r="I23" s="62"/>
      <c r="J23" s="62"/>
      <c r="K23" s="95"/>
      <c r="L23" s="128" t="s">
        <v>776</v>
      </c>
      <c r="M23" s="128"/>
    </row>
    <row r="24" spans="1:13" ht="15" customHeight="1">
      <c r="A24" s="92"/>
      <c r="B24" s="61"/>
      <c r="C24" s="94"/>
      <c r="D24" s="39"/>
      <c r="E24" s="128" t="s">
        <v>630</v>
      </c>
      <c r="F24" s="39"/>
      <c r="G24" s="39"/>
      <c r="H24" s="62"/>
      <c r="I24" s="62"/>
      <c r="J24" s="62"/>
      <c r="K24" s="95"/>
      <c r="L24" s="128" t="s">
        <v>777</v>
      </c>
      <c r="M24" s="128"/>
    </row>
    <row r="25" spans="1:13" ht="12.75">
      <c r="A25" s="92"/>
      <c r="B25" s="61"/>
      <c r="C25" s="94"/>
      <c r="D25" s="39"/>
      <c r="E25" s="128" t="s">
        <v>632</v>
      </c>
      <c r="F25" s="39"/>
      <c r="G25" s="39" t="s">
        <v>617</v>
      </c>
      <c r="H25" s="62"/>
      <c r="I25" s="62"/>
      <c r="J25" s="62"/>
      <c r="K25" s="95"/>
      <c r="L25" s="128" t="s">
        <v>772</v>
      </c>
      <c r="M25" s="128"/>
    </row>
    <row r="26" spans="1:13" ht="12.75">
      <c r="A26" s="73"/>
      <c r="B26" s="61"/>
      <c r="C26" s="73"/>
      <c r="D26" s="73"/>
      <c r="E26" s="128" t="s">
        <v>778</v>
      </c>
      <c r="F26" s="39"/>
      <c r="G26" s="73"/>
      <c r="H26" s="74"/>
      <c r="I26" s="74"/>
      <c r="J26" s="74"/>
      <c r="K26" s="74"/>
      <c r="L26" s="128" t="s">
        <v>779</v>
      </c>
      <c r="M26" s="128"/>
    </row>
    <row r="27" spans="1:13" ht="12.75">
      <c r="A27" s="73"/>
      <c r="B27" s="61"/>
      <c r="C27" s="73"/>
      <c r="D27" s="73"/>
      <c r="E27" s="39"/>
      <c r="F27" s="39"/>
      <c r="G27" s="73"/>
      <c r="H27" s="74"/>
      <c r="I27" s="74"/>
      <c r="J27" s="74"/>
      <c r="K27" s="74"/>
      <c r="L27" s="128"/>
      <c r="M27" s="128"/>
    </row>
    <row r="28" spans="1:13" s="76" customFormat="1" ht="12.75">
      <c r="A28" s="93"/>
      <c r="B28" s="78"/>
      <c r="C28" s="75"/>
      <c r="D28" s="75"/>
      <c r="E28" s="89" t="s">
        <v>633</v>
      </c>
      <c r="F28" s="89"/>
      <c r="G28" s="79"/>
      <c r="H28" s="80"/>
      <c r="I28" s="78"/>
      <c r="J28" s="78"/>
      <c r="K28" s="93"/>
      <c r="L28" s="143" t="s">
        <v>773</v>
      </c>
      <c r="M28" s="143"/>
    </row>
    <row r="29" spans="1:13" ht="12.75">
      <c r="A29" s="22"/>
      <c r="B29" s="63"/>
      <c r="C29" s="22"/>
      <c r="D29" s="22"/>
      <c r="E29" s="61"/>
      <c r="F29" s="61"/>
      <c r="G29" s="64"/>
      <c r="H29" s="64"/>
      <c r="I29" s="64"/>
      <c r="J29" s="64"/>
      <c r="K29" s="35"/>
      <c r="L29" s="46"/>
      <c r="M29" s="154"/>
    </row>
    <row r="30" spans="1:13" ht="30" customHeight="1">
      <c r="A30" s="22"/>
      <c r="B30" s="117" t="s">
        <v>645</v>
      </c>
      <c r="C30" s="22"/>
      <c r="D30" s="22"/>
      <c r="E30" s="117" t="s">
        <v>10</v>
      </c>
      <c r="F30" s="130" t="s">
        <v>644</v>
      </c>
      <c r="G30" s="86"/>
      <c r="H30" s="86"/>
      <c r="I30" s="86"/>
      <c r="J30" s="86"/>
      <c r="K30" s="87"/>
      <c r="L30" s="131" t="s">
        <v>764</v>
      </c>
      <c r="M30" s="132" t="s">
        <v>765</v>
      </c>
    </row>
    <row r="31" spans="1:13" ht="30">
      <c r="A31" s="84"/>
      <c r="B31" s="82" t="s">
        <v>638</v>
      </c>
      <c r="C31" s="22"/>
      <c r="D31" s="22"/>
      <c r="E31" s="82" t="s">
        <v>657</v>
      </c>
      <c r="F31" s="97" t="s">
        <v>656</v>
      </c>
      <c r="G31" s="64"/>
      <c r="H31" s="64"/>
      <c r="I31" s="64"/>
      <c r="J31" s="64"/>
      <c r="K31" s="35"/>
      <c r="L31" s="46">
        <v>3520</v>
      </c>
      <c r="M31" s="154"/>
    </row>
    <row r="32" spans="1:13" ht="27" customHeight="1">
      <c r="A32" s="84"/>
      <c r="B32" s="82" t="s">
        <v>781</v>
      </c>
      <c r="C32" s="61"/>
      <c r="D32" s="61"/>
      <c r="E32" s="82" t="s">
        <v>639</v>
      </c>
      <c r="F32" s="97" t="s">
        <v>656</v>
      </c>
      <c r="G32" s="65"/>
      <c r="H32" s="61"/>
      <c r="I32" s="61"/>
      <c r="J32" s="61"/>
      <c r="K32" s="61"/>
      <c r="L32" s="129">
        <v>1310</v>
      </c>
      <c r="M32" s="129"/>
    </row>
    <row r="33" spans="1:13" ht="31.5" customHeight="1">
      <c r="A33" s="84"/>
      <c r="B33" s="82" t="s">
        <v>640</v>
      </c>
      <c r="C33" s="22"/>
      <c r="D33" s="22"/>
      <c r="E33" s="82" t="s">
        <v>646</v>
      </c>
      <c r="F33" s="97" t="s">
        <v>656</v>
      </c>
      <c r="G33" s="64"/>
      <c r="H33" s="64"/>
      <c r="I33" s="64"/>
      <c r="J33" s="64"/>
      <c r="K33" s="35"/>
      <c r="L33" s="46">
        <v>1940</v>
      </c>
      <c r="M33" s="46"/>
    </row>
    <row r="34" spans="1:13" ht="31.5" customHeight="1">
      <c r="A34" s="84"/>
      <c r="B34" s="82" t="s">
        <v>640</v>
      </c>
      <c r="C34" s="23"/>
      <c r="D34" s="23"/>
      <c r="E34" s="82" t="s">
        <v>647</v>
      </c>
      <c r="F34" s="97" t="s">
        <v>656</v>
      </c>
      <c r="G34" s="64"/>
      <c r="H34" s="64"/>
      <c r="I34" s="64"/>
      <c r="J34" s="64"/>
      <c r="K34" s="35"/>
      <c r="L34" s="46">
        <v>130</v>
      </c>
      <c r="M34" s="129"/>
    </row>
    <row r="35" spans="1:13" ht="45">
      <c r="A35" s="84"/>
      <c r="B35" s="82" t="s">
        <v>90</v>
      </c>
      <c r="C35" s="22"/>
      <c r="D35" s="23"/>
      <c r="E35" s="82" t="s">
        <v>648</v>
      </c>
      <c r="F35" s="97" t="s">
        <v>656</v>
      </c>
      <c r="G35" s="64"/>
      <c r="H35" s="64"/>
      <c r="I35" s="64"/>
      <c r="J35" s="64"/>
      <c r="K35" s="35"/>
      <c r="L35" s="46">
        <v>1660</v>
      </c>
      <c r="M35" s="46"/>
    </row>
    <row r="36" spans="1:13" ht="45">
      <c r="A36" s="84"/>
      <c r="B36" s="82" t="s">
        <v>90</v>
      </c>
      <c r="C36" s="23"/>
      <c r="D36" s="23"/>
      <c r="E36" s="82" t="s">
        <v>649</v>
      </c>
      <c r="F36" s="97" t="s">
        <v>656</v>
      </c>
      <c r="G36" s="64"/>
      <c r="H36" s="64"/>
      <c r="I36" s="64"/>
      <c r="J36" s="64"/>
      <c r="K36" s="35"/>
      <c r="L36" s="46">
        <v>950</v>
      </c>
      <c r="M36" s="46"/>
    </row>
    <row r="37" spans="1:13" ht="41.25" customHeight="1">
      <c r="A37" s="84"/>
      <c r="B37" s="82" t="s">
        <v>641</v>
      </c>
      <c r="C37" s="23"/>
      <c r="D37" s="23"/>
      <c r="E37" s="82" t="s">
        <v>650</v>
      </c>
      <c r="F37" s="97" t="s">
        <v>656</v>
      </c>
      <c r="G37" s="64"/>
      <c r="H37" s="64"/>
      <c r="I37" s="64"/>
      <c r="J37" s="64"/>
      <c r="K37" s="35"/>
      <c r="L37" s="46">
        <v>700</v>
      </c>
      <c r="M37" s="46"/>
    </row>
    <row r="38" spans="1:13" ht="38.25" customHeight="1">
      <c r="A38" s="85"/>
      <c r="B38" s="83" t="s">
        <v>642</v>
      </c>
      <c r="C38" s="22"/>
      <c r="D38" s="22"/>
      <c r="E38" s="83" t="s">
        <v>651</v>
      </c>
      <c r="F38" s="97" t="s">
        <v>656</v>
      </c>
      <c r="G38" s="43"/>
      <c r="H38" s="43"/>
      <c r="I38" s="44"/>
      <c r="J38" s="44"/>
      <c r="K38" s="45"/>
      <c r="L38" s="144">
        <v>500</v>
      </c>
      <c r="M38" s="144"/>
    </row>
    <row r="39" spans="1:13" ht="39.75" customHeight="1">
      <c r="A39" s="85"/>
      <c r="B39" s="83" t="s">
        <v>642</v>
      </c>
      <c r="C39" s="22"/>
      <c r="D39" s="22"/>
      <c r="E39" s="83" t="s">
        <v>652</v>
      </c>
      <c r="F39" s="97" t="s">
        <v>656</v>
      </c>
      <c r="G39" s="43"/>
      <c r="H39" s="43"/>
      <c r="I39" s="44"/>
      <c r="J39" s="44"/>
      <c r="K39" s="45"/>
      <c r="L39" s="144">
        <v>510</v>
      </c>
      <c r="M39" s="144"/>
    </row>
    <row r="40" spans="1:13" ht="45" customHeight="1">
      <c r="A40" s="85"/>
      <c r="B40" s="83" t="s">
        <v>643</v>
      </c>
      <c r="C40" s="22"/>
      <c r="D40" s="22"/>
      <c r="E40" s="83" t="s">
        <v>653</v>
      </c>
      <c r="F40" s="97" t="s">
        <v>656</v>
      </c>
      <c r="G40" s="43"/>
      <c r="H40" s="43"/>
      <c r="I40" s="44"/>
      <c r="J40" s="44"/>
      <c r="K40" s="45"/>
      <c r="L40" s="144">
        <v>300</v>
      </c>
      <c r="M40" s="144"/>
    </row>
    <row r="41" spans="1:13" ht="45.75" customHeight="1">
      <c r="A41" s="85"/>
      <c r="B41" s="83" t="s">
        <v>746</v>
      </c>
      <c r="C41" s="22"/>
      <c r="D41" s="22"/>
      <c r="E41" s="83" t="s">
        <v>652</v>
      </c>
      <c r="F41" s="97" t="s">
        <v>656</v>
      </c>
      <c r="G41" s="43"/>
      <c r="H41" s="43"/>
      <c r="I41" s="44"/>
      <c r="J41" s="44"/>
      <c r="K41" s="45"/>
      <c r="L41" s="144">
        <v>1614</v>
      </c>
      <c r="M41" s="144"/>
    </row>
    <row r="42" spans="1:13" ht="38.25" customHeight="1">
      <c r="A42" s="85"/>
      <c r="B42" s="82" t="s">
        <v>41</v>
      </c>
      <c r="C42" s="22"/>
      <c r="D42" s="22"/>
      <c r="E42" s="83" t="s">
        <v>747</v>
      </c>
      <c r="F42" s="97" t="s">
        <v>656</v>
      </c>
      <c r="G42" s="43"/>
      <c r="H42" s="43"/>
      <c r="I42" s="44"/>
      <c r="J42" s="44"/>
      <c r="K42" s="45"/>
      <c r="L42" s="144">
        <v>2300</v>
      </c>
      <c r="M42" s="144"/>
    </row>
    <row r="43" spans="1:13" ht="36.75" customHeight="1">
      <c r="A43" s="85"/>
      <c r="B43" s="82" t="s">
        <v>745</v>
      </c>
      <c r="C43" s="23"/>
      <c r="D43" s="23"/>
      <c r="E43" s="83" t="s">
        <v>652</v>
      </c>
      <c r="F43" s="97" t="s">
        <v>656</v>
      </c>
      <c r="G43" s="43"/>
      <c r="H43" s="43"/>
      <c r="I43" s="44"/>
      <c r="J43" s="44"/>
      <c r="K43" s="45"/>
      <c r="L43" s="144">
        <v>0</v>
      </c>
      <c r="M43" s="144"/>
    </row>
    <row r="44" spans="1:13" ht="36" customHeight="1">
      <c r="A44" s="85"/>
      <c r="B44" s="90" t="s">
        <v>743</v>
      </c>
      <c r="C44" s="23"/>
      <c r="D44" s="23"/>
      <c r="E44" s="82" t="s">
        <v>654</v>
      </c>
      <c r="F44" s="97" t="s">
        <v>656</v>
      </c>
      <c r="G44" s="43"/>
      <c r="H44" s="43"/>
      <c r="I44" s="44"/>
      <c r="J44" s="44"/>
      <c r="K44" s="45"/>
      <c r="L44" s="144">
        <v>770</v>
      </c>
      <c r="M44" s="144"/>
    </row>
    <row r="45" spans="1:13" ht="30" customHeight="1">
      <c r="A45" s="85"/>
      <c r="B45" s="90" t="s">
        <v>744</v>
      </c>
      <c r="C45" s="22"/>
      <c r="D45" s="22"/>
      <c r="E45" s="82" t="s">
        <v>655</v>
      </c>
      <c r="F45" s="97" t="s">
        <v>656</v>
      </c>
      <c r="G45" s="43"/>
      <c r="H45" s="43"/>
      <c r="I45" s="44"/>
      <c r="J45" s="44"/>
      <c r="K45" s="45"/>
      <c r="L45" s="144">
        <v>970</v>
      </c>
      <c r="M45" s="144"/>
    </row>
    <row r="46" spans="1:13" ht="30" customHeight="1">
      <c r="A46" s="153"/>
      <c r="B46" s="90"/>
      <c r="C46" s="22"/>
      <c r="D46" s="22"/>
      <c r="E46" s="82"/>
      <c r="F46" s="97"/>
      <c r="G46" s="43"/>
      <c r="H46" s="43"/>
      <c r="I46" s="44"/>
      <c r="J46" s="44"/>
      <c r="K46" s="45"/>
      <c r="L46" s="144"/>
      <c r="M46" s="144"/>
    </row>
    <row r="47" spans="1:13" ht="15">
      <c r="A47" s="22"/>
      <c r="B47" s="88" t="s">
        <v>658</v>
      </c>
      <c r="C47" s="22"/>
      <c r="D47" s="22"/>
      <c r="E47" s="88" t="s">
        <v>672</v>
      </c>
      <c r="F47" s="96" t="s">
        <v>673</v>
      </c>
      <c r="G47" s="43"/>
      <c r="H47" s="43"/>
      <c r="I47" s="44"/>
      <c r="J47" s="44"/>
      <c r="K47" s="45"/>
      <c r="L47" s="144">
        <v>94</v>
      </c>
      <c r="M47" s="144"/>
    </row>
    <row r="48" spans="1:13" ht="15">
      <c r="A48" s="22"/>
      <c r="B48" s="88" t="s">
        <v>659</v>
      </c>
      <c r="C48" s="22"/>
      <c r="D48" s="22"/>
      <c r="E48" s="88" t="s">
        <v>674</v>
      </c>
      <c r="F48" s="96" t="s">
        <v>656</v>
      </c>
      <c r="G48" s="43"/>
      <c r="H48" s="43"/>
      <c r="I48" s="44"/>
      <c r="J48" s="44"/>
      <c r="K48" s="45"/>
      <c r="L48" s="144">
        <v>3</v>
      </c>
      <c r="M48" s="144"/>
    </row>
    <row r="49" spans="1:13" ht="15">
      <c r="A49" s="22"/>
      <c r="B49" s="88" t="s">
        <v>660</v>
      </c>
      <c r="C49" s="22"/>
      <c r="D49" s="22"/>
      <c r="E49" s="88" t="s">
        <v>675</v>
      </c>
      <c r="F49" s="96" t="s">
        <v>673</v>
      </c>
      <c r="G49" s="43"/>
      <c r="H49" s="43"/>
      <c r="I49" s="44"/>
      <c r="J49" s="44"/>
      <c r="K49" s="45"/>
      <c r="L49" s="144">
        <v>0</v>
      </c>
      <c r="M49" s="144"/>
    </row>
    <row r="50" spans="1:13" ht="15">
      <c r="A50" s="22"/>
      <c r="B50" s="88" t="s">
        <v>661</v>
      </c>
      <c r="C50" s="22"/>
      <c r="D50" s="22"/>
      <c r="E50" s="88" t="s">
        <v>676</v>
      </c>
      <c r="F50" s="96" t="s">
        <v>673</v>
      </c>
      <c r="G50" s="43"/>
      <c r="H50" s="43"/>
      <c r="I50" s="44"/>
      <c r="J50" s="44"/>
      <c r="K50" s="45"/>
      <c r="L50" s="144">
        <v>9</v>
      </c>
      <c r="M50" s="144"/>
    </row>
    <row r="51" spans="1:13" ht="15">
      <c r="A51" s="22"/>
      <c r="B51" s="88" t="s">
        <v>662</v>
      </c>
      <c r="C51" s="22"/>
      <c r="D51" s="22"/>
      <c r="E51" s="88" t="s">
        <v>677</v>
      </c>
      <c r="F51" s="96" t="s">
        <v>673</v>
      </c>
      <c r="G51" s="43"/>
      <c r="H51" s="43"/>
      <c r="I51" s="44"/>
      <c r="J51" s="44"/>
      <c r="K51" s="45"/>
      <c r="L51" s="144">
        <v>67</v>
      </c>
      <c r="M51" s="144"/>
    </row>
    <row r="52" spans="1:13" ht="15">
      <c r="A52" s="22"/>
      <c r="B52" s="88" t="s">
        <v>523</v>
      </c>
      <c r="C52" s="22"/>
      <c r="D52" s="22"/>
      <c r="E52" s="88" t="s">
        <v>678</v>
      </c>
      <c r="F52" s="96" t="s">
        <v>673</v>
      </c>
      <c r="G52" s="43"/>
      <c r="H52" s="43"/>
      <c r="I52" s="44"/>
      <c r="J52" s="44"/>
      <c r="K52" s="45"/>
      <c r="L52" s="144">
        <v>112</v>
      </c>
      <c r="M52" s="144"/>
    </row>
    <row r="53" spans="1:13" ht="15">
      <c r="A53" s="22"/>
      <c r="B53" s="88" t="s">
        <v>663</v>
      </c>
      <c r="C53" s="22"/>
      <c r="D53" s="22"/>
      <c r="E53" s="88" t="s">
        <v>679</v>
      </c>
      <c r="F53" s="96" t="s">
        <v>673</v>
      </c>
      <c r="G53" s="43"/>
      <c r="H53" s="43"/>
      <c r="I53" s="44"/>
      <c r="J53" s="44"/>
      <c r="K53" s="45"/>
      <c r="L53" s="144">
        <v>65</v>
      </c>
      <c r="M53" s="144"/>
    </row>
    <row r="54" spans="1:13" ht="15">
      <c r="A54" s="22"/>
      <c r="B54" s="88" t="s">
        <v>559</v>
      </c>
      <c r="C54" s="22"/>
      <c r="D54" s="22"/>
      <c r="E54" s="88" t="s">
        <v>680</v>
      </c>
      <c r="F54" s="96" t="s">
        <v>673</v>
      </c>
      <c r="G54" s="43"/>
      <c r="H54" s="43"/>
      <c r="I54" s="44"/>
      <c r="J54" s="44"/>
      <c r="K54" s="45"/>
      <c r="L54" s="144">
        <v>3</v>
      </c>
      <c r="M54" s="144"/>
    </row>
    <row r="55" spans="1:13" ht="15">
      <c r="A55" s="22"/>
      <c r="B55" s="88" t="s">
        <v>664</v>
      </c>
      <c r="C55" s="22"/>
      <c r="D55" s="22"/>
      <c r="E55" s="88" t="s">
        <v>681</v>
      </c>
      <c r="F55" s="96" t="s">
        <v>673</v>
      </c>
      <c r="G55" s="43"/>
      <c r="H55" s="43"/>
      <c r="I55" s="44"/>
      <c r="J55" s="44"/>
      <c r="K55" s="45"/>
      <c r="L55" s="144">
        <v>9</v>
      </c>
      <c r="M55" s="144"/>
    </row>
    <row r="56" spans="1:13" ht="15">
      <c r="A56" s="22"/>
      <c r="B56" s="88" t="s">
        <v>114</v>
      </c>
      <c r="C56" s="22"/>
      <c r="D56" s="22"/>
      <c r="E56" s="88" t="s">
        <v>682</v>
      </c>
      <c r="F56" s="96" t="s">
        <v>673</v>
      </c>
      <c r="G56" s="43"/>
      <c r="H56" s="43"/>
      <c r="I56" s="44"/>
      <c r="J56" s="44"/>
      <c r="K56" s="45"/>
      <c r="L56" s="144">
        <v>61</v>
      </c>
      <c r="M56" s="144"/>
    </row>
    <row r="57" spans="1:13" ht="15">
      <c r="A57" s="22"/>
      <c r="B57" s="88" t="s">
        <v>665</v>
      </c>
      <c r="C57" s="22"/>
      <c r="D57" s="22"/>
      <c r="E57" s="88" t="s">
        <v>683</v>
      </c>
      <c r="F57" s="96" t="s">
        <v>673</v>
      </c>
      <c r="G57" s="43"/>
      <c r="H57" s="43"/>
      <c r="I57" s="44"/>
      <c r="J57" s="44"/>
      <c r="K57" s="45"/>
      <c r="L57" s="144">
        <v>134</v>
      </c>
      <c r="M57" s="144"/>
    </row>
    <row r="58" spans="1:13" ht="15">
      <c r="A58" s="22"/>
      <c r="B58" s="88" t="s">
        <v>666</v>
      </c>
      <c r="C58" s="22"/>
      <c r="D58" s="22"/>
      <c r="E58" s="88" t="s">
        <v>684</v>
      </c>
      <c r="F58" s="96" t="s">
        <v>673</v>
      </c>
      <c r="G58" s="43"/>
      <c r="H58" s="43"/>
      <c r="I58" s="44"/>
      <c r="J58" s="44"/>
      <c r="K58" s="45"/>
      <c r="L58" s="144">
        <v>3</v>
      </c>
      <c r="M58" s="144"/>
    </row>
    <row r="59" spans="1:13" ht="15">
      <c r="A59" s="22"/>
      <c r="B59" s="88" t="s">
        <v>780</v>
      </c>
      <c r="C59" s="22"/>
      <c r="D59" s="22"/>
      <c r="E59" s="96" t="s">
        <v>685</v>
      </c>
      <c r="F59" s="97" t="s">
        <v>656</v>
      </c>
      <c r="G59" s="43"/>
      <c r="H59" s="43"/>
      <c r="I59" s="44"/>
      <c r="J59" s="44"/>
      <c r="K59" s="45"/>
      <c r="L59" s="144">
        <v>10</v>
      </c>
      <c r="M59" s="144"/>
    </row>
    <row r="60" spans="1:13" ht="15">
      <c r="A60" s="22"/>
      <c r="B60" s="88" t="s">
        <v>667</v>
      </c>
      <c r="C60" s="22"/>
      <c r="D60" s="22"/>
      <c r="E60" s="88" t="s">
        <v>668</v>
      </c>
      <c r="F60" s="97" t="s">
        <v>656</v>
      </c>
      <c r="G60" s="43"/>
      <c r="H60" s="43"/>
      <c r="I60" s="44"/>
      <c r="J60" s="44"/>
      <c r="K60" s="45"/>
      <c r="L60" s="144">
        <v>0</v>
      </c>
      <c r="M60" s="144"/>
    </row>
    <row r="61" spans="1:13" ht="15">
      <c r="A61" s="22"/>
      <c r="B61" s="88" t="s">
        <v>669</v>
      </c>
      <c r="C61" s="22"/>
      <c r="D61" s="22"/>
      <c r="E61" s="88" t="s">
        <v>668</v>
      </c>
      <c r="F61" s="97" t="s">
        <v>656</v>
      </c>
      <c r="G61" s="43"/>
      <c r="H61" s="43"/>
      <c r="I61" s="44"/>
      <c r="J61" s="44"/>
      <c r="K61" s="45"/>
      <c r="L61" s="144">
        <v>100</v>
      </c>
      <c r="M61" s="144"/>
    </row>
    <row r="62" spans="1:13" ht="15">
      <c r="A62" s="22"/>
      <c r="B62" s="158" t="s">
        <v>670</v>
      </c>
      <c r="C62" s="159"/>
      <c r="D62" s="159"/>
      <c r="E62" s="158" t="s">
        <v>671</v>
      </c>
      <c r="F62" s="160" t="s">
        <v>656</v>
      </c>
      <c r="G62" s="43"/>
      <c r="H62" s="43"/>
      <c r="I62" s="44"/>
      <c r="J62" s="44"/>
      <c r="K62" s="45"/>
      <c r="L62" s="144">
        <v>34</v>
      </c>
      <c r="M62" s="144"/>
    </row>
    <row r="63" spans="1:13" ht="18" customHeight="1">
      <c r="A63" s="153"/>
      <c r="B63" s="88" t="s">
        <v>748</v>
      </c>
      <c r="C63" s="22"/>
      <c r="D63" s="22"/>
      <c r="E63" s="5" t="s">
        <v>751</v>
      </c>
      <c r="F63" s="97" t="s">
        <v>673</v>
      </c>
      <c r="G63" s="43"/>
      <c r="H63" s="43"/>
      <c r="I63" s="44"/>
      <c r="J63" s="44"/>
      <c r="K63" s="45"/>
      <c r="L63" s="144">
        <v>77</v>
      </c>
      <c r="M63" s="144"/>
    </row>
    <row r="64" spans="1:13" ht="15.75" customHeight="1">
      <c r="A64" s="153"/>
      <c r="B64" s="88" t="s">
        <v>749</v>
      </c>
      <c r="C64" s="22"/>
      <c r="D64" s="22"/>
      <c r="E64" s="5" t="s">
        <v>752</v>
      </c>
      <c r="F64" s="97" t="s">
        <v>673</v>
      </c>
      <c r="G64" s="43"/>
      <c r="H64" s="43"/>
      <c r="I64" s="44"/>
      <c r="J64" s="44"/>
      <c r="K64" s="45"/>
      <c r="L64" s="144">
        <v>769</v>
      </c>
      <c r="M64" s="144"/>
    </row>
    <row r="65" spans="1:13" ht="15">
      <c r="A65" s="153"/>
      <c r="B65" s="169" t="s">
        <v>750</v>
      </c>
      <c r="C65" s="22"/>
      <c r="D65" s="22"/>
      <c r="E65" s="4" t="s">
        <v>753</v>
      </c>
      <c r="F65" s="97" t="s">
        <v>673</v>
      </c>
      <c r="G65" s="43"/>
      <c r="H65" s="43"/>
      <c r="I65" s="44"/>
      <c r="J65" s="44"/>
      <c r="K65" s="45"/>
      <c r="L65" s="144">
        <v>268</v>
      </c>
      <c r="M65" s="144"/>
    </row>
    <row r="66" spans="1:13" ht="25.5">
      <c r="A66" s="153"/>
      <c r="B66" s="170" t="s">
        <v>159</v>
      </c>
      <c r="C66" s="22"/>
      <c r="D66" s="22"/>
      <c r="E66" s="5" t="s">
        <v>160</v>
      </c>
      <c r="F66" s="97" t="s">
        <v>673</v>
      </c>
      <c r="G66" s="43"/>
      <c r="H66" s="43"/>
      <c r="I66" s="44"/>
      <c r="J66" s="44"/>
      <c r="K66" s="45"/>
      <c r="L66" s="144">
        <v>226</v>
      </c>
      <c r="M66" s="144"/>
    </row>
    <row r="67" spans="1:13" ht="15">
      <c r="A67" s="153"/>
      <c r="B67" s="171" t="s">
        <v>754</v>
      </c>
      <c r="C67" s="22"/>
      <c r="D67" s="22"/>
      <c r="E67" s="88" t="s">
        <v>755</v>
      </c>
      <c r="F67" s="172" t="s">
        <v>771</v>
      </c>
      <c r="G67" s="43"/>
      <c r="H67" s="43"/>
      <c r="I67" s="44"/>
      <c r="J67" s="44"/>
      <c r="K67" s="45"/>
      <c r="L67" s="144">
        <v>80</v>
      </c>
      <c r="M67" s="144"/>
    </row>
    <row r="68" spans="1:13" ht="15">
      <c r="A68" s="153"/>
      <c r="B68" s="171" t="s">
        <v>756</v>
      </c>
      <c r="C68" s="22"/>
      <c r="D68" s="22"/>
      <c r="E68" s="88" t="s">
        <v>757</v>
      </c>
      <c r="F68" s="97" t="s">
        <v>656</v>
      </c>
      <c r="G68" s="43"/>
      <c r="H68" s="43"/>
      <c r="I68" s="44"/>
      <c r="J68" s="44"/>
      <c r="K68" s="45"/>
      <c r="L68" s="144">
        <v>384</v>
      </c>
      <c r="M68" s="144"/>
    </row>
    <row r="69" spans="1:13" ht="15">
      <c r="A69" s="153"/>
      <c r="B69" s="173" t="s">
        <v>758</v>
      </c>
      <c r="C69" s="22"/>
      <c r="D69" s="22"/>
      <c r="E69" s="88" t="s">
        <v>760</v>
      </c>
      <c r="F69" s="97" t="s">
        <v>673</v>
      </c>
      <c r="G69" s="43"/>
      <c r="H69" s="43"/>
      <c r="I69" s="44"/>
      <c r="J69" s="44"/>
      <c r="K69" s="45"/>
      <c r="L69" s="144">
        <v>5</v>
      </c>
      <c r="M69" s="144"/>
    </row>
    <row r="70" spans="1:13" ht="15">
      <c r="A70" s="153"/>
      <c r="B70" s="173" t="s">
        <v>759</v>
      </c>
      <c r="C70" s="22"/>
      <c r="D70" s="22"/>
      <c r="E70" s="88" t="s">
        <v>761</v>
      </c>
      <c r="F70" s="97" t="s">
        <v>673</v>
      </c>
      <c r="G70" s="43"/>
      <c r="H70" s="43"/>
      <c r="I70" s="44"/>
      <c r="J70" s="44"/>
      <c r="K70" s="45"/>
      <c r="L70" s="144">
        <v>5</v>
      </c>
      <c r="M70" s="144"/>
    </row>
    <row r="71" spans="1:13" ht="15">
      <c r="A71" s="153"/>
      <c r="B71" s="88"/>
      <c r="C71" s="22"/>
      <c r="D71" s="22"/>
      <c r="E71" s="88"/>
      <c r="F71" s="97"/>
      <c r="G71" s="43"/>
      <c r="H71" s="43"/>
      <c r="I71" s="44"/>
      <c r="J71" s="44"/>
      <c r="K71" s="45"/>
      <c r="L71" s="144"/>
      <c r="M71" s="144"/>
    </row>
    <row r="72" spans="1:13" ht="15">
      <c r="A72" s="153"/>
      <c r="B72" s="88"/>
      <c r="C72" s="22"/>
      <c r="D72" s="22"/>
      <c r="E72" s="88"/>
      <c r="F72" s="97"/>
      <c r="G72" s="43"/>
      <c r="H72" s="43"/>
      <c r="I72" s="44"/>
      <c r="J72" s="44"/>
      <c r="K72" s="45"/>
      <c r="L72" s="144"/>
      <c r="M72" s="144"/>
    </row>
    <row r="73" spans="1:13" ht="15">
      <c r="A73" s="153"/>
      <c r="B73" s="88"/>
      <c r="C73" s="22"/>
      <c r="D73" s="22"/>
      <c r="E73" s="88"/>
      <c r="F73" s="97"/>
      <c r="G73" s="43"/>
      <c r="H73" s="43"/>
      <c r="I73" s="44"/>
      <c r="J73" s="44"/>
      <c r="K73" s="45"/>
      <c r="L73" s="144"/>
      <c r="M73" s="144"/>
    </row>
    <row r="74" spans="1:13" ht="12.75">
      <c r="A74" s="85"/>
      <c r="B74" s="89"/>
      <c r="C74" s="22"/>
      <c r="D74" s="22"/>
      <c r="E74" s="22"/>
      <c r="F74" s="22"/>
      <c r="G74" s="43"/>
      <c r="H74" s="43"/>
      <c r="I74" s="44"/>
      <c r="J74" s="44"/>
      <c r="K74" s="45"/>
      <c r="L74" s="144"/>
      <c r="M74" s="144"/>
    </row>
    <row r="75" spans="1:13" ht="13.5" thickBot="1">
      <c r="A75" s="30"/>
      <c r="B75" s="30" t="s">
        <v>585</v>
      </c>
      <c r="C75" s="30"/>
      <c r="D75" s="30"/>
      <c r="E75" s="30"/>
      <c r="F75" s="31"/>
      <c r="G75" s="48">
        <f>SUM(G11:G74)</f>
        <v>357.89</v>
      </c>
      <c r="H75" s="48">
        <f>SUM(H11:H74)</f>
        <v>393.6790000000001</v>
      </c>
      <c r="I75" s="49">
        <f>SUM(I11:I74)</f>
        <v>27.557530000000007</v>
      </c>
      <c r="J75" s="50">
        <f>SUM(J11:J74)</f>
        <v>421.23653</v>
      </c>
      <c r="K75" s="51" t="e">
        <f>SUM(K11:K74)</f>
        <v>#REF!</v>
      </c>
      <c r="L75" s="145"/>
      <c r="M75" s="156"/>
    </row>
    <row r="76" spans="1:13" ht="27.75" customHeight="1">
      <c r="A76" s="125"/>
      <c r="B76" s="176" t="s">
        <v>1</v>
      </c>
      <c r="C76" s="177"/>
      <c r="D76" s="177"/>
      <c r="E76" s="177"/>
      <c r="F76" s="177"/>
      <c r="G76" s="126"/>
      <c r="H76" s="127"/>
      <c r="I76" s="127"/>
      <c r="J76" s="127"/>
      <c r="K76" s="127"/>
      <c r="L76" s="134" t="s">
        <v>762</v>
      </c>
      <c r="M76" s="135" t="s">
        <v>763</v>
      </c>
    </row>
    <row r="77" spans="1:13" ht="14.25" customHeight="1">
      <c r="A77" s="32"/>
      <c r="B77" s="180" t="s">
        <v>606</v>
      </c>
      <c r="C77" s="181"/>
      <c r="D77" s="181"/>
      <c r="E77" s="181"/>
      <c r="F77" s="181"/>
      <c r="G77" s="122"/>
      <c r="H77" s="123"/>
      <c r="I77" s="124"/>
      <c r="J77" s="124"/>
      <c r="K77" s="124"/>
      <c r="L77" s="146">
        <v>10</v>
      </c>
      <c r="M77" s="157"/>
    </row>
    <row r="78" spans="1:13" s="24" customFormat="1" ht="17.25" customHeight="1">
      <c r="A78" s="33"/>
      <c r="B78" s="174" t="s">
        <v>591</v>
      </c>
      <c r="C78" s="175"/>
      <c r="D78" s="175"/>
      <c r="E78" s="175"/>
      <c r="F78" s="175"/>
      <c r="G78" s="55"/>
      <c r="H78" s="56"/>
      <c r="I78" s="56"/>
      <c r="J78" s="56"/>
      <c r="K78" s="56"/>
      <c r="L78" s="147">
        <v>37</v>
      </c>
      <c r="M78" s="139"/>
    </row>
    <row r="79" spans="1:13" s="25" customFormat="1" ht="14.25" customHeight="1">
      <c r="A79" s="33"/>
      <c r="B79" s="174" t="s">
        <v>634</v>
      </c>
      <c r="C79" s="175"/>
      <c r="D79" s="175"/>
      <c r="E79" s="175"/>
      <c r="F79" s="175"/>
      <c r="G79" s="55"/>
      <c r="H79" s="56"/>
      <c r="I79" s="56"/>
      <c r="J79" s="56"/>
      <c r="K79" s="56"/>
      <c r="L79" s="147">
        <v>4</v>
      </c>
      <c r="M79" s="139"/>
    </row>
    <row r="80" spans="1:13" s="25" customFormat="1" ht="14.25" customHeight="1" hidden="1">
      <c r="A80" s="33"/>
      <c r="B80" s="174" t="s">
        <v>635</v>
      </c>
      <c r="C80" s="175"/>
      <c r="D80" s="175"/>
      <c r="E80" s="175"/>
      <c r="F80" s="175"/>
      <c r="G80" s="55"/>
      <c r="H80" s="56"/>
      <c r="I80" s="56"/>
      <c r="J80" s="56"/>
      <c r="K80" s="56"/>
      <c r="L80" s="147">
        <v>9</v>
      </c>
      <c r="M80" s="139">
        <v>9</v>
      </c>
    </row>
    <row r="81" spans="1:13" s="25" customFormat="1" ht="14.25" customHeight="1">
      <c r="A81" s="33"/>
      <c r="B81" s="174" t="s">
        <v>736</v>
      </c>
      <c r="C81" s="175"/>
      <c r="D81" s="175"/>
      <c r="E81" s="175"/>
      <c r="F81" s="175"/>
      <c r="G81" s="55"/>
      <c r="H81" s="56"/>
      <c r="I81" s="56"/>
      <c r="J81" s="56"/>
      <c r="K81" s="56"/>
      <c r="L81" s="147">
        <v>9</v>
      </c>
      <c r="M81" s="139"/>
    </row>
    <row r="82" spans="1:13" s="25" customFormat="1" ht="14.25" customHeight="1">
      <c r="A82" s="34"/>
      <c r="B82" s="178" t="s">
        <v>737</v>
      </c>
      <c r="C82" s="179"/>
      <c r="D82" s="179"/>
      <c r="E82" s="179"/>
      <c r="F82" s="179"/>
      <c r="G82" s="47"/>
      <c r="H82" s="43"/>
      <c r="I82" s="44"/>
      <c r="J82" s="44"/>
      <c r="K82" s="45"/>
      <c r="L82" s="148">
        <v>1050</v>
      </c>
      <c r="M82" s="144"/>
    </row>
    <row r="83" spans="1:13" ht="1.5" customHeight="1" hidden="1">
      <c r="A83" s="34"/>
      <c r="B83" s="178"/>
      <c r="C83" s="179"/>
      <c r="D83" s="179"/>
      <c r="E83" s="179"/>
      <c r="F83" s="179"/>
      <c r="G83" s="43"/>
      <c r="H83" s="57"/>
      <c r="I83" s="45"/>
      <c r="J83" s="45"/>
      <c r="K83" s="45"/>
      <c r="L83" s="148"/>
      <c r="M83" s="144"/>
    </row>
    <row r="84" spans="1:13" ht="12.75" hidden="1">
      <c r="A84" s="34"/>
      <c r="B84" s="178" t="s">
        <v>592</v>
      </c>
      <c r="C84" s="179"/>
      <c r="D84" s="179"/>
      <c r="E84" s="179"/>
      <c r="F84" s="179"/>
      <c r="G84" s="43"/>
      <c r="H84" s="57"/>
      <c r="I84" s="45"/>
      <c r="J84" s="45"/>
      <c r="K84" s="45"/>
      <c r="L84" s="148">
        <v>360</v>
      </c>
      <c r="M84" s="144">
        <v>360</v>
      </c>
    </row>
    <row r="85" spans="1:13" ht="12.75" hidden="1">
      <c r="A85" s="33"/>
      <c r="B85" s="178" t="s">
        <v>609</v>
      </c>
      <c r="C85" s="179"/>
      <c r="D85" s="179"/>
      <c r="E85" s="179"/>
      <c r="F85" s="179"/>
      <c r="G85" s="43"/>
      <c r="H85" s="57"/>
      <c r="I85" s="45"/>
      <c r="J85" s="45"/>
      <c r="K85" s="45"/>
      <c r="L85" s="148">
        <v>1570</v>
      </c>
      <c r="M85" s="144">
        <v>1570</v>
      </c>
    </row>
    <row r="86" spans="1:13" ht="12.75">
      <c r="A86" s="34"/>
      <c r="B86" s="178" t="s">
        <v>741</v>
      </c>
      <c r="C86" s="179"/>
      <c r="D86" s="179"/>
      <c r="E86" s="179"/>
      <c r="F86" s="179"/>
      <c r="G86" s="43"/>
      <c r="H86" s="57"/>
      <c r="I86" s="45"/>
      <c r="J86" s="45"/>
      <c r="K86" s="45"/>
      <c r="L86" s="148">
        <v>2000</v>
      </c>
      <c r="M86" s="144"/>
    </row>
    <row r="87" spans="1:13" ht="12.75">
      <c r="A87" s="34"/>
      <c r="B87" s="178" t="s">
        <v>593</v>
      </c>
      <c r="C87" s="179"/>
      <c r="D87" s="179"/>
      <c r="E87" s="179"/>
      <c r="F87" s="179"/>
      <c r="G87" s="43"/>
      <c r="H87" s="57"/>
      <c r="I87" s="45"/>
      <c r="J87" s="45"/>
      <c r="K87" s="45"/>
      <c r="L87" s="148">
        <v>0</v>
      </c>
      <c r="M87" s="144"/>
    </row>
    <row r="88" spans="1:13" ht="12.75">
      <c r="A88" s="33"/>
      <c r="B88" s="178" t="s">
        <v>594</v>
      </c>
      <c r="C88" s="179"/>
      <c r="D88" s="179"/>
      <c r="E88" s="179"/>
      <c r="F88" s="179"/>
      <c r="G88" s="43"/>
      <c r="H88" s="57"/>
      <c r="I88" s="45"/>
      <c r="J88" s="45"/>
      <c r="K88" s="45"/>
      <c r="L88" s="148">
        <v>0</v>
      </c>
      <c r="M88" s="144"/>
    </row>
    <row r="89" spans="1:13" ht="12.75">
      <c r="A89" s="39"/>
      <c r="B89" s="195" t="s">
        <v>595</v>
      </c>
      <c r="C89" s="179"/>
      <c r="D89" s="179"/>
      <c r="E89" s="179"/>
      <c r="F89" s="179"/>
      <c r="G89" s="43"/>
      <c r="H89" s="57"/>
      <c r="I89" s="45"/>
      <c r="J89" s="45"/>
      <c r="K89" s="45"/>
      <c r="L89" s="148">
        <v>0</v>
      </c>
      <c r="M89" s="144"/>
    </row>
    <row r="90" spans="1:13" ht="12.75">
      <c r="A90" s="22"/>
      <c r="B90" s="196" t="s">
        <v>596</v>
      </c>
      <c r="C90" s="197"/>
      <c r="D90" s="197"/>
      <c r="E90" s="197"/>
      <c r="F90" s="197"/>
      <c r="G90" s="43"/>
      <c r="H90" s="57"/>
      <c r="I90" s="45"/>
      <c r="J90" s="45"/>
      <c r="K90" s="45"/>
      <c r="L90" s="148">
        <v>0</v>
      </c>
      <c r="M90" s="144"/>
    </row>
    <row r="91" spans="1:13" ht="12.75">
      <c r="A91" s="22"/>
      <c r="B91" s="137" t="s">
        <v>738</v>
      </c>
      <c r="C91" s="119"/>
      <c r="D91" s="119"/>
      <c r="E91" s="119"/>
      <c r="F91" s="119"/>
      <c r="G91" s="118"/>
      <c r="H91" s="57"/>
      <c r="I91" s="45"/>
      <c r="J91" s="45"/>
      <c r="K91" s="45"/>
      <c r="L91" s="148">
        <v>90</v>
      </c>
      <c r="M91" s="144"/>
    </row>
    <row r="92" spans="1:13" ht="12.75">
      <c r="A92" s="22"/>
      <c r="B92" s="138" t="s">
        <v>739</v>
      </c>
      <c r="C92" s="121"/>
      <c r="D92" s="121"/>
      <c r="E92" s="121"/>
      <c r="F92" s="121"/>
      <c r="G92" s="118"/>
      <c r="H92" s="57"/>
      <c r="I92" s="45"/>
      <c r="J92" s="45"/>
      <c r="K92" s="45"/>
      <c r="L92" s="148">
        <v>0</v>
      </c>
      <c r="M92" s="144"/>
    </row>
    <row r="93" spans="1:13" ht="12.75">
      <c r="A93" s="22"/>
      <c r="B93" s="198" t="s">
        <v>597</v>
      </c>
      <c r="C93" s="181"/>
      <c r="D93" s="181"/>
      <c r="E93" s="181"/>
      <c r="F93" s="181"/>
      <c r="G93" s="43"/>
      <c r="H93" s="57"/>
      <c r="I93" s="45"/>
      <c r="J93" s="45"/>
      <c r="K93" s="45"/>
      <c r="L93" s="148">
        <v>310</v>
      </c>
      <c r="M93" s="144"/>
    </row>
    <row r="94" spans="1:13" ht="12.75">
      <c r="A94" s="22"/>
      <c r="B94" s="136" t="s">
        <v>740</v>
      </c>
      <c r="C94" s="77"/>
      <c r="D94" s="77"/>
      <c r="E94" s="77"/>
      <c r="F94" s="77"/>
      <c r="G94" s="43"/>
      <c r="H94" s="57"/>
      <c r="I94" s="45"/>
      <c r="J94" s="45"/>
      <c r="K94" s="45"/>
      <c r="L94" s="148">
        <v>364</v>
      </c>
      <c r="M94" s="144"/>
    </row>
    <row r="95" spans="1:13" ht="12.75">
      <c r="A95" s="33"/>
      <c r="B95" s="178" t="s">
        <v>598</v>
      </c>
      <c r="C95" s="179"/>
      <c r="D95" s="179"/>
      <c r="E95" s="179"/>
      <c r="F95" s="179"/>
      <c r="G95" s="43"/>
      <c r="H95" s="57"/>
      <c r="I95" s="45"/>
      <c r="J95" s="45"/>
      <c r="K95" s="45"/>
      <c r="L95" s="148">
        <v>146</v>
      </c>
      <c r="M95" s="144"/>
    </row>
    <row r="96" spans="1:13" ht="12.75">
      <c r="A96" s="33"/>
      <c r="B96" s="178" t="s">
        <v>636</v>
      </c>
      <c r="C96" s="179"/>
      <c r="D96" s="179"/>
      <c r="E96" s="179"/>
      <c r="F96" s="179"/>
      <c r="G96" s="43"/>
      <c r="H96" s="57"/>
      <c r="I96" s="45"/>
      <c r="J96" s="45"/>
      <c r="K96" s="45"/>
      <c r="L96" s="148">
        <v>95</v>
      </c>
      <c r="M96" s="144"/>
    </row>
    <row r="97" spans="1:13" ht="12.75">
      <c r="A97" s="33"/>
      <c r="B97" s="178" t="s">
        <v>637</v>
      </c>
      <c r="C97" s="179"/>
      <c r="D97" s="179"/>
      <c r="E97" s="179"/>
      <c r="F97" s="179"/>
      <c r="G97" s="43"/>
      <c r="H97" s="57"/>
      <c r="I97" s="45"/>
      <c r="J97" s="45"/>
      <c r="K97" s="45"/>
      <c r="L97" s="148">
        <v>13</v>
      </c>
      <c r="M97" s="144"/>
    </row>
    <row r="98" spans="1:13" ht="12.75">
      <c r="A98" s="32"/>
      <c r="B98" s="180" t="s">
        <v>623</v>
      </c>
      <c r="C98" s="181"/>
      <c r="D98" s="181"/>
      <c r="E98" s="181"/>
      <c r="F98" s="181"/>
      <c r="G98" s="52"/>
      <c r="H98" s="53"/>
      <c r="I98" s="53"/>
      <c r="J98" s="53"/>
      <c r="K98" s="54"/>
      <c r="L98" s="149">
        <v>13</v>
      </c>
      <c r="M98" s="139"/>
    </row>
    <row r="99" spans="1:13" ht="12.75">
      <c r="A99" s="32"/>
      <c r="B99" s="152" t="s">
        <v>783</v>
      </c>
      <c r="C99" s="151"/>
      <c r="D99" s="151"/>
      <c r="E99" s="151"/>
      <c r="F99" s="151"/>
      <c r="G99" s="52"/>
      <c r="H99" s="53"/>
      <c r="I99" s="53"/>
      <c r="J99" s="53"/>
      <c r="K99" s="54"/>
      <c r="L99" s="149">
        <v>50</v>
      </c>
      <c r="M99" s="139"/>
    </row>
    <row r="100" spans="1:13" ht="12.75">
      <c r="A100" s="201"/>
      <c r="B100" s="152" t="s">
        <v>784</v>
      </c>
      <c r="C100" s="151"/>
      <c r="D100" s="151"/>
      <c r="E100" s="151"/>
      <c r="F100" s="151"/>
      <c r="G100" s="122"/>
      <c r="H100" s="123"/>
      <c r="I100" s="124"/>
      <c r="J100" s="124"/>
      <c r="K100" s="124"/>
      <c r="L100" s="146">
        <v>40</v>
      </c>
      <c r="M100" s="144"/>
    </row>
    <row r="101" ht="13.5" thickBot="1"/>
    <row r="102" spans="1:13" ht="26.25" thickBot="1">
      <c r="A102" s="37"/>
      <c r="B102" s="199" t="s">
        <v>1</v>
      </c>
      <c r="C102" s="199"/>
      <c r="D102" s="199"/>
      <c r="E102" s="199"/>
      <c r="F102" s="100" t="s">
        <v>575</v>
      </c>
      <c r="G102" s="101"/>
      <c r="H102" s="102"/>
      <c r="I102" s="103"/>
      <c r="J102" s="103"/>
      <c r="K102" s="103"/>
      <c r="L102" s="120" t="s">
        <v>762</v>
      </c>
      <c r="M102" s="133" t="s">
        <v>763</v>
      </c>
    </row>
    <row r="103" spans="1:13" ht="12.75">
      <c r="A103" s="36"/>
      <c r="B103" s="191" t="s">
        <v>599</v>
      </c>
      <c r="C103" s="192"/>
      <c r="D103" s="192"/>
      <c r="E103" s="192"/>
      <c r="F103" s="46" t="s">
        <v>602</v>
      </c>
      <c r="G103" s="43"/>
      <c r="H103" s="57"/>
      <c r="I103" s="45"/>
      <c r="J103" s="45"/>
      <c r="K103" s="45"/>
      <c r="L103" s="144">
        <v>23</v>
      </c>
      <c r="M103" s="144"/>
    </row>
    <row r="104" spans="1:13" ht="12.75">
      <c r="A104" s="36"/>
      <c r="B104" s="189" t="s">
        <v>600</v>
      </c>
      <c r="C104" s="189"/>
      <c r="D104" s="189"/>
      <c r="E104" s="190"/>
      <c r="F104" s="46" t="s">
        <v>603</v>
      </c>
      <c r="G104" s="43"/>
      <c r="H104" s="57"/>
      <c r="I104" s="45"/>
      <c r="J104" s="45"/>
      <c r="K104" s="45"/>
      <c r="L104" s="144">
        <v>33</v>
      </c>
      <c r="M104" s="144"/>
    </row>
    <row r="105" spans="1:13" ht="12.75">
      <c r="A105" s="36"/>
      <c r="B105" s="189" t="s">
        <v>601</v>
      </c>
      <c r="C105" s="189"/>
      <c r="D105" s="189"/>
      <c r="E105" s="190"/>
      <c r="F105" s="46" t="s">
        <v>608</v>
      </c>
      <c r="G105" s="43"/>
      <c r="H105" s="57"/>
      <c r="I105" s="45"/>
      <c r="J105" s="45"/>
      <c r="K105" s="45"/>
      <c r="L105" s="144">
        <v>79</v>
      </c>
      <c r="M105" s="144"/>
    </row>
    <row r="106" spans="1:13" ht="12.75">
      <c r="A106" s="38"/>
      <c r="B106" s="40" t="s">
        <v>607</v>
      </c>
      <c r="F106" s="89"/>
      <c r="G106" s="104"/>
      <c r="H106" s="105"/>
      <c r="I106" s="89"/>
      <c r="J106" s="89"/>
      <c r="K106" s="89"/>
      <c r="L106" s="144">
        <v>200</v>
      </c>
      <c r="M106" s="144"/>
    </row>
    <row r="107" spans="1:13" ht="12.75">
      <c r="A107" s="36"/>
      <c r="B107" s="200" t="s">
        <v>626</v>
      </c>
      <c r="C107" s="200"/>
      <c r="D107" s="200"/>
      <c r="E107" s="161"/>
      <c r="F107" s="35"/>
      <c r="G107" s="43"/>
      <c r="H107" s="57"/>
      <c r="I107" s="45"/>
      <c r="J107" s="45"/>
      <c r="K107" s="45"/>
      <c r="L107" s="144">
        <v>1</v>
      </c>
      <c r="M107" s="144"/>
    </row>
    <row r="108" spans="1:13" ht="12.75" hidden="1">
      <c r="A108" s="36"/>
      <c r="B108" s="193"/>
      <c r="C108" s="193"/>
      <c r="D108" s="193"/>
      <c r="E108" s="194"/>
      <c r="F108" s="35"/>
      <c r="G108" s="43"/>
      <c r="H108" s="57"/>
      <c r="I108" s="45"/>
      <c r="J108" s="45"/>
      <c r="K108" s="45"/>
      <c r="L108" s="144"/>
      <c r="M108" s="144"/>
    </row>
    <row r="109" spans="1:13" ht="12.75" hidden="1">
      <c r="A109" s="36"/>
      <c r="B109" s="193"/>
      <c r="C109" s="193"/>
      <c r="D109" s="193"/>
      <c r="E109" s="194"/>
      <c r="F109" s="35"/>
      <c r="G109" s="43"/>
      <c r="H109" s="57"/>
      <c r="I109" s="45"/>
      <c r="J109" s="45"/>
      <c r="K109" s="45"/>
      <c r="L109" s="144"/>
      <c r="M109" s="144"/>
    </row>
    <row r="110" spans="1:13" ht="12.75" hidden="1">
      <c r="A110" s="36"/>
      <c r="B110" s="193" t="s">
        <v>627</v>
      </c>
      <c r="C110" s="193"/>
      <c r="D110" s="193"/>
      <c r="E110" s="194"/>
      <c r="F110" s="35"/>
      <c r="G110" s="43"/>
      <c r="H110" s="57"/>
      <c r="I110" s="45"/>
      <c r="J110" s="45"/>
      <c r="K110" s="45"/>
      <c r="L110" s="144">
        <v>1</v>
      </c>
      <c r="M110" s="144">
        <v>1</v>
      </c>
    </row>
    <row r="111" spans="1:13" ht="12.75" hidden="1">
      <c r="A111" s="36"/>
      <c r="B111" s="193" t="s">
        <v>628</v>
      </c>
      <c r="C111" s="193"/>
      <c r="D111" s="193"/>
      <c r="E111" s="194"/>
      <c r="F111" s="35"/>
      <c r="G111" s="43"/>
      <c r="H111" s="57"/>
      <c r="I111" s="45"/>
      <c r="J111" s="45"/>
      <c r="K111" s="45"/>
      <c r="L111" s="144">
        <v>1</v>
      </c>
      <c r="M111" s="144">
        <v>1</v>
      </c>
    </row>
    <row r="112" spans="1:13" ht="14.25" customHeight="1">
      <c r="A112" s="38"/>
      <c r="B112" s="40" t="s">
        <v>774</v>
      </c>
      <c r="F112" s="89"/>
      <c r="G112" s="104"/>
      <c r="H112" s="105"/>
      <c r="I112" s="89"/>
      <c r="J112" s="89"/>
      <c r="K112" s="89"/>
      <c r="L112" s="144">
        <v>125</v>
      </c>
      <c r="M112" s="144"/>
    </row>
    <row r="113" spans="1:13" ht="12.75">
      <c r="A113" s="35"/>
      <c r="B113" s="98" t="s">
        <v>624</v>
      </c>
      <c r="C113" s="58"/>
      <c r="D113" s="58"/>
      <c r="E113" s="99" t="s">
        <v>625</v>
      </c>
      <c r="F113" s="58"/>
      <c r="G113" s="43"/>
      <c r="H113" s="57"/>
      <c r="I113" s="45"/>
      <c r="J113" s="45"/>
      <c r="K113" s="45"/>
      <c r="L113" s="144">
        <v>18</v>
      </c>
      <c r="M113" s="144"/>
    </row>
    <row r="114" spans="1:13" ht="24.75" customHeight="1">
      <c r="A114" s="35"/>
      <c r="B114" s="98" t="s">
        <v>629</v>
      </c>
      <c r="C114" s="58"/>
      <c r="D114" s="58"/>
      <c r="E114" s="99"/>
      <c r="F114" s="96" t="s">
        <v>687</v>
      </c>
      <c r="G114" s="43"/>
      <c r="H114" s="57"/>
      <c r="I114" s="45"/>
      <c r="J114" s="45"/>
      <c r="K114" s="45"/>
      <c r="L114" s="144">
        <v>295</v>
      </c>
      <c r="M114" s="144"/>
    </row>
    <row r="115" spans="1:13" ht="21" customHeight="1">
      <c r="A115" s="87"/>
      <c r="B115" s="106"/>
      <c r="C115" s="107"/>
      <c r="D115" s="107"/>
      <c r="E115" s="107"/>
      <c r="F115" s="107"/>
      <c r="G115" s="108"/>
      <c r="H115" s="109"/>
      <c r="I115" s="110"/>
      <c r="J115" s="110"/>
      <c r="K115" s="110"/>
      <c r="L115" s="150"/>
      <c r="M115" s="150"/>
    </row>
    <row r="116" spans="1:13" ht="29.25" customHeight="1">
      <c r="A116" s="22"/>
      <c r="B116" s="89"/>
      <c r="C116" s="113" t="s">
        <v>687</v>
      </c>
      <c r="D116" s="113">
        <v>1990</v>
      </c>
      <c r="E116" s="114" t="s">
        <v>686</v>
      </c>
      <c r="F116" s="96" t="s">
        <v>687</v>
      </c>
      <c r="G116" s="60"/>
      <c r="H116" s="111"/>
      <c r="I116" s="112"/>
      <c r="J116" s="59"/>
      <c r="K116" s="59"/>
      <c r="L116" s="144">
        <v>0</v>
      </c>
      <c r="M116" s="144"/>
    </row>
    <row r="117" spans="1:13" ht="28.5" customHeight="1">
      <c r="A117" s="22"/>
      <c r="B117" s="89"/>
      <c r="C117" s="115" t="s">
        <v>687</v>
      </c>
      <c r="D117" s="82">
        <v>1250</v>
      </c>
      <c r="E117" s="91" t="s">
        <v>688</v>
      </c>
      <c r="F117" s="96" t="s">
        <v>735</v>
      </c>
      <c r="G117" s="60"/>
      <c r="H117" s="60"/>
      <c r="I117" s="72"/>
      <c r="J117" s="72"/>
      <c r="K117" s="59"/>
      <c r="L117" s="46">
        <v>50</v>
      </c>
      <c r="M117" s="46"/>
    </row>
    <row r="118" spans="1:13" ht="30">
      <c r="A118" s="22"/>
      <c r="B118" s="89"/>
      <c r="C118" s="115" t="s">
        <v>687</v>
      </c>
      <c r="D118" s="82">
        <v>1750</v>
      </c>
      <c r="E118" s="91" t="s">
        <v>689</v>
      </c>
      <c r="F118" s="96" t="s">
        <v>687</v>
      </c>
      <c r="G118" s="60"/>
      <c r="H118" s="60"/>
      <c r="I118" s="72"/>
      <c r="J118" s="72"/>
      <c r="K118" s="59"/>
      <c r="L118" s="46">
        <v>1750</v>
      </c>
      <c r="M118" s="46"/>
    </row>
    <row r="119" spans="1:13" ht="45">
      <c r="A119" s="22"/>
      <c r="B119" s="89"/>
      <c r="C119" s="115" t="s">
        <v>687</v>
      </c>
      <c r="D119" s="82">
        <v>2600</v>
      </c>
      <c r="E119" s="91" t="s">
        <v>690</v>
      </c>
      <c r="F119" s="96" t="s">
        <v>687</v>
      </c>
      <c r="G119" s="60"/>
      <c r="H119" s="60"/>
      <c r="I119" s="72"/>
      <c r="J119" s="72"/>
      <c r="K119" s="59"/>
      <c r="L119" s="46">
        <v>0</v>
      </c>
      <c r="M119" s="46"/>
    </row>
    <row r="120" spans="1:13" ht="15">
      <c r="A120" s="22"/>
      <c r="B120" s="89"/>
      <c r="C120" s="115" t="s">
        <v>687</v>
      </c>
      <c r="D120" s="82">
        <v>25</v>
      </c>
      <c r="E120" s="91" t="s">
        <v>691</v>
      </c>
      <c r="F120" s="96" t="s">
        <v>687</v>
      </c>
      <c r="G120" s="60"/>
      <c r="H120" s="60"/>
      <c r="I120" s="72"/>
      <c r="J120" s="72"/>
      <c r="K120" s="59"/>
      <c r="L120" s="46">
        <v>0</v>
      </c>
      <c r="M120" s="46"/>
    </row>
    <row r="121" spans="1:13" ht="15">
      <c r="A121" s="22"/>
      <c r="B121" s="89"/>
      <c r="C121" s="115" t="s">
        <v>687</v>
      </c>
      <c r="D121" s="82">
        <v>30</v>
      </c>
      <c r="E121" s="91" t="s">
        <v>692</v>
      </c>
      <c r="F121" s="96" t="s">
        <v>687</v>
      </c>
      <c r="G121" s="60"/>
      <c r="H121" s="60"/>
      <c r="I121" s="72"/>
      <c r="J121" s="72"/>
      <c r="K121" s="59"/>
      <c r="L121" s="46">
        <v>0</v>
      </c>
      <c r="M121" s="46"/>
    </row>
    <row r="122" spans="1:13" ht="15">
      <c r="A122" s="22"/>
      <c r="B122" s="89"/>
      <c r="C122" s="115" t="s">
        <v>687</v>
      </c>
      <c r="D122" s="82">
        <v>40</v>
      </c>
      <c r="E122" s="91" t="s">
        <v>693</v>
      </c>
      <c r="F122" s="96" t="s">
        <v>687</v>
      </c>
      <c r="G122" s="60"/>
      <c r="H122" s="60"/>
      <c r="I122" s="72"/>
      <c r="J122" s="72"/>
      <c r="K122" s="59"/>
      <c r="L122" s="46">
        <v>0</v>
      </c>
      <c r="M122" s="46"/>
    </row>
    <row r="123" spans="1:13" ht="15">
      <c r="A123" s="22"/>
      <c r="B123" s="89"/>
      <c r="C123" s="115" t="s">
        <v>687</v>
      </c>
      <c r="D123" s="82">
        <v>45</v>
      </c>
      <c r="E123" s="91" t="s">
        <v>694</v>
      </c>
      <c r="F123" s="96" t="s">
        <v>687</v>
      </c>
      <c r="G123" s="60"/>
      <c r="H123" s="60"/>
      <c r="I123" s="72"/>
      <c r="J123" s="72"/>
      <c r="K123" s="59"/>
      <c r="L123" s="46">
        <v>0</v>
      </c>
      <c r="M123" s="46"/>
    </row>
    <row r="124" spans="1:13" ht="15">
      <c r="A124" s="22"/>
      <c r="B124" s="89"/>
      <c r="C124" s="115" t="s">
        <v>687</v>
      </c>
      <c r="D124" s="82">
        <v>70</v>
      </c>
      <c r="E124" s="91" t="s">
        <v>695</v>
      </c>
      <c r="F124" s="96" t="s">
        <v>687</v>
      </c>
      <c r="G124" s="60"/>
      <c r="H124" s="60"/>
      <c r="I124" s="72"/>
      <c r="J124" s="72"/>
      <c r="K124" s="59"/>
      <c r="L124" s="46">
        <v>0</v>
      </c>
      <c r="M124" s="46"/>
    </row>
    <row r="125" spans="1:13" ht="15">
      <c r="A125" s="22"/>
      <c r="B125" s="89"/>
      <c r="C125" s="115" t="s">
        <v>687</v>
      </c>
      <c r="D125" s="82">
        <v>70</v>
      </c>
      <c r="E125" s="91" t="s">
        <v>696</v>
      </c>
      <c r="F125" s="96" t="s">
        <v>687</v>
      </c>
      <c r="G125" s="60"/>
      <c r="H125" s="60"/>
      <c r="I125" s="72"/>
      <c r="J125" s="72"/>
      <c r="K125" s="59"/>
      <c r="L125" s="46">
        <v>0</v>
      </c>
      <c r="M125" s="46"/>
    </row>
    <row r="126" spans="1:13" ht="15">
      <c r="A126" s="89"/>
      <c r="B126" s="89"/>
      <c r="C126" s="115" t="s">
        <v>687</v>
      </c>
      <c r="D126" s="82">
        <v>70</v>
      </c>
      <c r="E126" s="91" t="s">
        <v>697</v>
      </c>
      <c r="F126" s="96" t="s">
        <v>687</v>
      </c>
      <c r="G126" s="104"/>
      <c r="H126" s="105"/>
      <c r="I126" s="89"/>
      <c r="J126" s="89"/>
      <c r="K126" s="89"/>
      <c r="L126" s="143">
        <v>0</v>
      </c>
      <c r="M126" s="143"/>
    </row>
    <row r="127" spans="1:13" ht="30">
      <c r="A127" s="35"/>
      <c r="B127" s="89"/>
      <c r="C127" s="115" t="s">
        <v>687</v>
      </c>
      <c r="D127" s="82">
        <v>30</v>
      </c>
      <c r="E127" s="91" t="s">
        <v>698</v>
      </c>
      <c r="F127" s="96" t="s">
        <v>687</v>
      </c>
      <c r="G127" s="104"/>
      <c r="H127" s="105"/>
      <c r="I127" s="89"/>
      <c r="J127" s="89"/>
      <c r="K127" s="89"/>
      <c r="L127" s="144">
        <v>0</v>
      </c>
      <c r="M127" s="144"/>
    </row>
    <row r="128" spans="1:13" ht="30">
      <c r="A128" s="89"/>
      <c r="B128" s="89"/>
      <c r="C128" s="115" t="s">
        <v>687</v>
      </c>
      <c r="D128" s="82">
        <v>4</v>
      </c>
      <c r="E128" s="91" t="s">
        <v>699</v>
      </c>
      <c r="F128" s="96" t="s">
        <v>687</v>
      </c>
      <c r="G128" s="104"/>
      <c r="H128" s="105"/>
      <c r="I128" s="89"/>
      <c r="J128" s="89"/>
      <c r="K128" s="89"/>
      <c r="L128" s="143">
        <v>0</v>
      </c>
      <c r="M128" s="143"/>
    </row>
    <row r="129" spans="1:13" ht="45">
      <c r="A129" s="89"/>
      <c r="B129" s="89"/>
      <c r="C129" s="115" t="s">
        <v>687</v>
      </c>
      <c r="D129" s="82">
        <v>250</v>
      </c>
      <c r="E129" s="91" t="s">
        <v>700</v>
      </c>
      <c r="F129" s="96" t="s">
        <v>687</v>
      </c>
      <c r="G129" s="104"/>
      <c r="H129" s="105"/>
      <c r="I129" s="89"/>
      <c r="J129" s="89"/>
      <c r="K129" s="89"/>
      <c r="L129" s="143">
        <v>0</v>
      </c>
      <c r="M129" s="143"/>
    </row>
    <row r="130" spans="1:13" ht="45">
      <c r="A130" s="89"/>
      <c r="B130" s="89"/>
      <c r="C130" s="115" t="s">
        <v>687</v>
      </c>
      <c r="D130" s="82">
        <v>250</v>
      </c>
      <c r="E130" s="91" t="s">
        <v>701</v>
      </c>
      <c r="F130" s="96" t="s">
        <v>687</v>
      </c>
      <c r="G130" s="104"/>
      <c r="H130" s="105"/>
      <c r="I130" s="89"/>
      <c r="J130" s="89"/>
      <c r="K130" s="89"/>
      <c r="L130" s="143">
        <v>0</v>
      </c>
      <c r="M130" s="143"/>
    </row>
    <row r="131" spans="1:13" ht="15">
      <c r="A131" s="89"/>
      <c r="B131" s="89"/>
      <c r="C131" s="115" t="s">
        <v>687</v>
      </c>
      <c r="D131" s="82">
        <v>5</v>
      </c>
      <c r="E131" s="91" t="s">
        <v>702</v>
      </c>
      <c r="F131" s="96" t="s">
        <v>687</v>
      </c>
      <c r="G131" s="104"/>
      <c r="H131" s="105"/>
      <c r="I131" s="89"/>
      <c r="J131" s="89"/>
      <c r="K131" s="89"/>
      <c r="L131" s="143">
        <v>0</v>
      </c>
      <c r="M131" s="143"/>
    </row>
    <row r="132" spans="1:13" ht="15">
      <c r="A132" s="89"/>
      <c r="B132" s="89"/>
      <c r="C132" s="115" t="s">
        <v>687</v>
      </c>
      <c r="D132" s="82">
        <v>5</v>
      </c>
      <c r="E132" s="91" t="s">
        <v>703</v>
      </c>
      <c r="F132" s="96" t="s">
        <v>687</v>
      </c>
      <c r="G132" s="104"/>
      <c r="H132" s="105"/>
      <c r="I132" s="89"/>
      <c r="J132" s="89"/>
      <c r="K132" s="89"/>
      <c r="L132" s="143">
        <v>0</v>
      </c>
      <c r="M132" s="143"/>
    </row>
    <row r="133" spans="1:13" ht="15">
      <c r="A133" s="89"/>
      <c r="B133" s="89"/>
      <c r="C133" s="115" t="s">
        <v>687</v>
      </c>
      <c r="D133" s="82">
        <v>20</v>
      </c>
      <c r="E133" s="91" t="s">
        <v>704</v>
      </c>
      <c r="F133" s="96" t="s">
        <v>687</v>
      </c>
      <c r="G133" s="104"/>
      <c r="H133" s="105"/>
      <c r="I133" s="89"/>
      <c r="J133" s="89"/>
      <c r="K133" s="89"/>
      <c r="L133" s="143">
        <v>0</v>
      </c>
      <c r="M133" s="143"/>
    </row>
    <row r="134" spans="1:13" ht="15">
      <c r="A134" s="89"/>
      <c r="B134" s="89"/>
      <c r="C134" s="115" t="s">
        <v>687</v>
      </c>
      <c r="D134" s="82">
        <v>15</v>
      </c>
      <c r="E134" s="91" t="s">
        <v>705</v>
      </c>
      <c r="F134" s="96" t="s">
        <v>687</v>
      </c>
      <c r="G134" s="104"/>
      <c r="H134" s="105"/>
      <c r="I134" s="89"/>
      <c r="J134" s="89"/>
      <c r="K134" s="89"/>
      <c r="L134" s="143">
        <v>0</v>
      </c>
      <c r="M134" s="143"/>
    </row>
    <row r="135" spans="1:13" ht="15">
      <c r="A135" s="89"/>
      <c r="B135" s="89"/>
      <c r="C135" s="115" t="s">
        <v>687</v>
      </c>
      <c r="D135" s="82">
        <v>15</v>
      </c>
      <c r="E135" s="91" t="s">
        <v>706</v>
      </c>
      <c r="F135" s="96" t="s">
        <v>687</v>
      </c>
      <c r="G135" s="104"/>
      <c r="H135" s="105"/>
      <c r="I135" s="89"/>
      <c r="J135" s="89"/>
      <c r="K135" s="89"/>
      <c r="L135" s="143">
        <v>0</v>
      </c>
      <c r="M135" s="143"/>
    </row>
    <row r="136" spans="1:13" ht="15">
      <c r="A136" s="89"/>
      <c r="B136" s="89"/>
      <c r="C136" s="115" t="s">
        <v>687</v>
      </c>
      <c r="D136" s="82">
        <v>20</v>
      </c>
      <c r="E136" s="91" t="s">
        <v>707</v>
      </c>
      <c r="F136" s="96" t="s">
        <v>687</v>
      </c>
      <c r="G136" s="104"/>
      <c r="H136" s="105"/>
      <c r="I136" s="89"/>
      <c r="J136" s="89"/>
      <c r="K136" s="89"/>
      <c r="L136" s="143">
        <v>0</v>
      </c>
      <c r="M136" s="143"/>
    </row>
    <row r="137" spans="1:13" ht="15">
      <c r="A137" s="89"/>
      <c r="B137" s="89"/>
      <c r="C137" s="115" t="s">
        <v>687</v>
      </c>
      <c r="D137" s="82">
        <v>20</v>
      </c>
      <c r="E137" s="91" t="s">
        <v>708</v>
      </c>
      <c r="F137" s="96" t="s">
        <v>687</v>
      </c>
      <c r="G137" s="104"/>
      <c r="H137" s="105"/>
      <c r="I137" s="89"/>
      <c r="J137" s="89"/>
      <c r="K137" s="89"/>
      <c r="L137" s="143">
        <v>0</v>
      </c>
      <c r="M137" s="143"/>
    </row>
    <row r="138" spans="1:13" ht="15">
      <c r="A138" s="89"/>
      <c r="B138" s="89"/>
      <c r="C138" s="115" t="s">
        <v>687</v>
      </c>
      <c r="D138" s="82">
        <v>20</v>
      </c>
      <c r="E138" s="91" t="s">
        <v>709</v>
      </c>
      <c r="F138" s="96" t="s">
        <v>687</v>
      </c>
      <c r="G138" s="104"/>
      <c r="H138" s="105"/>
      <c r="I138" s="89"/>
      <c r="J138" s="89"/>
      <c r="K138" s="89"/>
      <c r="L138" s="143">
        <v>18</v>
      </c>
      <c r="M138" s="143"/>
    </row>
    <row r="139" spans="1:13" ht="15">
      <c r="A139" s="89"/>
      <c r="B139" s="89"/>
      <c r="C139" s="115" t="s">
        <v>687</v>
      </c>
      <c r="D139" s="82">
        <v>50</v>
      </c>
      <c r="E139" s="91" t="s">
        <v>710</v>
      </c>
      <c r="F139" s="96" t="s">
        <v>687</v>
      </c>
      <c r="G139" s="104"/>
      <c r="H139" s="105"/>
      <c r="I139" s="89"/>
      <c r="J139" s="89"/>
      <c r="K139" s="89"/>
      <c r="L139" s="143">
        <v>48</v>
      </c>
      <c r="M139" s="143"/>
    </row>
    <row r="140" spans="1:13" ht="15">
      <c r="A140" s="89"/>
      <c r="B140" s="89"/>
      <c r="C140" s="115" t="s">
        <v>687</v>
      </c>
      <c r="D140" s="82">
        <v>50</v>
      </c>
      <c r="E140" s="91" t="s">
        <v>711</v>
      </c>
      <c r="F140" s="96" t="s">
        <v>687</v>
      </c>
      <c r="G140" s="104"/>
      <c r="H140" s="105"/>
      <c r="I140" s="89"/>
      <c r="J140" s="89"/>
      <c r="K140" s="89"/>
      <c r="L140" s="143">
        <v>43</v>
      </c>
      <c r="M140" s="143"/>
    </row>
    <row r="141" spans="1:13" ht="30">
      <c r="A141" s="89"/>
      <c r="B141" s="89"/>
      <c r="C141" s="115" t="s">
        <v>687</v>
      </c>
      <c r="D141" s="82">
        <v>600</v>
      </c>
      <c r="E141" s="116" t="s">
        <v>712</v>
      </c>
      <c r="F141" s="96" t="s">
        <v>687</v>
      </c>
      <c r="G141" s="104"/>
      <c r="H141" s="105"/>
      <c r="I141" s="89"/>
      <c r="J141" s="89"/>
      <c r="K141" s="89"/>
      <c r="L141" s="143">
        <v>0</v>
      </c>
      <c r="M141" s="143"/>
    </row>
    <row r="142" spans="1:13" ht="30">
      <c r="A142" s="89"/>
      <c r="B142" s="89"/>
      <c r="C142" s="115" t="s">
        <v>687</v>
      </c>
      <c r="D142" s="82">
        <v>100</v>
      </c>
      <c r="E142" s="91" t="s">
        <v>713</v>
      </c>
      <c r="F142" s="96" t="s">
        <v>687</v>
      </c>
      <c r="G142" s="104"/>
      <c r="H142" s="105"/>
      <c r="I142" s="89"/>
      <c r="J142" s="89"/>
      <c r="K142" s="89"/>
      <c r="L142" s="143">
        <v>0</v>
      </c>
      <c r="M142" s="143"/>
    </row>
    <row r="143" spans="1:13" ht="30">
      <c r="A143" s="89"/>
      <c r="B143" s="89"/>
      <c r="C143" s="115" t="s">
        <v>687</v>
      </c>
      <c r="D143" s="82">
        <v>100</v>
      </c>
      <c r="E143" s="91" t="s">
        <v>714</v>
      </c>
      <c r="F143" s="96" t="s">
        <v>687</v>
      </c>
      <c r="G143" s="104"/>
      <c r="H143" s="105"/>
      <c r="I143" s="89"/>
      <c r="J143" s="89"/>
      <c r="K143" s="89"/>
      <c r="L143" s="143">
        <v>0</v>
      </c>
      <c r="M143" s="143"/>
    </row>
    <row r="144" spans="1:13" ht="45">
      <c r="A144" s="89"/>
      <c r="B144" s="89"/>
      <c r="C144" s="115" t="s">
        <v>687</v>
      </c>
      <c r="D144" s="82">
        <v>110</v>
      </c>
      <c r="E144" s="91" t="s">
        <v>715</v>
      </c>
      <c r="F144" s="96" t="s">
        <v>687</v>
      </c>
      <c r="G144" s="104"/>
      <c r="H144" s="105"/>
      <c r="I144" s="89"/>
      <c r="J144" s="89"/>
      <c r="K144" s="89"/>
      <c r="L144" s="143">
        <v>0</v>
      </c>
      <c r="M144" s="143"/>
    </row>
    <row r="145" spans="1:13" ht="30">
      <c r="A145" s="89"/>
      <c r="B145" s="89"/>
      <c r="C145" s="115" t="s">
        <v>687</v>
      </c>
      <c r="D145" s="82">
        <v>110</v>
      </c>
      <c r="E145" s="91" t="s">
        <v>716</v>
      </c>
      <c r="F145" s="96" t="s">
        <v>687</v>
      </c>
      <c r="G145" s="104"/>
      <c r="H145" s="105"/>
      <c r="I145" s="89"/>
      <c r="J145" s="89"/>
      <c r="K145" s="89"/>
      <c r="L145" s="143">
        <v>0</v>
      </c>
      <c r="M145" s="143"/>
    </row>
    <row r="146" spans="1:13" ht="30">
      <c r="A146" s="89"/>
      <c r="B146" s="89"/>
      <c r="C146" s="115" t="s">
        <v>687</v>
      </c>
      <c r="D146" s="82">
        <v>250</v>
      </c>
      <c r="E146" s="91" t="s">
        <v>717</v>
      </c>
      <c r="F146" s="96" t="s">
        <v>687</v>
      </c>
      <c r="G146" s="104"/>
      <c r="H146" s="105"/>
      <c r="I146" s="89"/>
      <c r="J146" s="89"/>
      <c r="K146" s="89"/>
      <c r="L146" s="143">
        <v>0</v>
      </c>
      <c r="M146" s="143"/>
    </row>
    <row r="147" spans="1:13" ht="45">
      <c r="A147" s="89"/>
      <c r="B147" s="89"/>
      <c r="C147" s="115" t="s">
        <v>687</v>
      </c>
      <c r="D147" s="82">
        <v>64</v>
      </c>
      <c r="E147" s="91" t="s">
        <v>718</v>
      </c>
      <c r="F147" s="96" t="s">
        <v>687</v>
      </c>
      <c r="G147" s="104"/>
      <c r="H147" s="105"/>
      <c r="I147" s="89"/>
      <c r="J147" s="89"/>
      <c r="K147" s="89"/>
      <c r="L147" s="143">
        <v>0</v>
      </c>
      <c r="M147" s="143"/>
    </row>
    <row r="148" spans="1:13" ht="30">
      <c r="A148" s="89"/>
      <c r="B148" s="89"/>
      <c r="C148" s="115" t="s">
        <v>687</v>
      </c>
      <c r="D148" s="82">
        <v>200</v>
      </c>
      <c r="E148" s="91" t="s">
        <v>719</v>
      </c>
      <c r="F148" s="96" t="s">
        <v>687</v>
      </c>
      <c r="G148" s="104"/>
      <c r="H148" s="105"/>
      <c r="I148" s="89"/>
      <c r="J148" s="89"/>
      <c r="K148" s="89"/>
      <c r="L148" s="143">
        <v>0</v>
      </c>
      <c r="M148" s="143"/>
    </row>
    <row r="149" spans="1:13" ht="30">
      <c r="A149" s="89"/>
      <c r="B149" s="89"/>
      <c r="C149" s="115" t="s">
        <v>687</v>
      </c>
      <c r="D149" s="82">
        <v>200</v>
      </c>
      <c r="E149" s="91" t="s">
        <v>720</v>
      </c>
      <c r="F149" s="96" t="s">
        <v>687</v>
      </c>
      <c r="G149" s="104"/>
      <c r="H149" s="105"/>
      <c r="I149" s="89"/>
      <c r="J149" s="89"/>
      <c r="K149" s="89"/>
      <c r="L149" s="143">
        <v>0</v>
      </c>
      <c r="M149" s="143"/>
    </row>
    <row r="150" spans="1:13" ht="30">
      <c r="A150" s="89"/>
      <c r="B150" s="89"/>
      <c r="C150" s="115" t="s">
        <v>687</v>
      </c>
      <c r="D150" s="82">
        <v>200</v>
      </c>
      <c r="E150" s="91" t="s">
        <v>721</v>
      </c>
      <c r="F150" s="96" t="s">
        <v>687</v>
      </c>
      <c r="G150" s="104"/>
      <c r="H150" s="105"/>
      <c r="I150" s="89"/>
      <c r="J150" s="89"/>
      <c r="K150" s="89"/>
      <c r="L150" s="143">
        <v>0</v>
      </c>
      <c r="M150" s="143"/>
    </row>
    <row r="151" spans="1:13" ht="30">
      <c r="A151" s="89"/>
      <c r="B151" s="89"/>
      <c r="C151" s="115" t="s">
        <v>687</v>
      </c>
      <c r="D151" s="82">
        <v>200</v>
      </c>
      <c r="E151" s="91" t="s">
        <v>722</v>
      </c>
      <c r="F151" s="96" t="s">
        <v>687</v>
      </c>
      <c r="G151" s="104"/>
      <c r="H151" s="105"/>
      <c r="I151" s="89"/>
      <c r="J151" s="89"/>
      <c r="K151" s="89"/>
      <c r="L151" s="143">
        <v>0</v>
      </c>
      <c r="M151" s="143"/>
    </row>
    <row r="152" spans="1:13" ht="30">
      <c r="A152" s="89"/>
      <c r="B152" s="89"/>
      <c r="C152" s="115" t="s">
        <v>687</v>
      </c>
      <c r="D152" s="82">
        <v>200</v>
      </c>
      <c r="E152" s="91" t="s">
        <v>723</v>
      </c>
      <c r="F152" s="96" t="s">
        <v>687</v>
      </c>
      <c r="G152" s="104"/>
      <c r="H152" s="105"/>
      <c r="I152" s="89"/>
      <c r="J152" s="89"/>
      <c r="K152" s="89"/>
      <c r="L152" s="143">
        <v>0</v>
      </c>
      <c r="M152" s="143"/>
    </row>
    <row r="153" spans="1:13" ht="30">
      <c r="A153" s="89"/>
      <c r="B153" s="89"/>
      <c r="C153" s="115" t="s">
        <v>687</v>
      </c>
      <c r="D153" s="82">
        <v>200</v>
      </c>
      <c r="E153" s="91" t="s">
        <v>724</v>
      </c>
      <c r="F153" s="96" t="s">
        <v>687</v>
      </c>
      <c r="G153" s="104"/>
      <c r="H153" s="105"/>
      <c r="I153" s="89"/>
      <c r="J153" s="89"/>
      <c r="K153" s="89"/>
      <c r="L153" s="143">
        <v>0</v>
      </c>
      <c r="M153" s="143"/>
    </row>
    <row r="154" spans="1:13" ht="30">
      <c r="A154" s="89"/>
      <c r="B154" s="89"/>
      <c r="C154" s="115" t="s">
        <v>687</v>
      </c>
      <c r="D154" s="82">
        <v>150</v>
      </c>
      <c r="E154" s="91" t="s">
        <v>725</v>
      </c>
      <c r="F154" s="96" t="s">
        <v>687</v>
      </c>
      <c r="G154" s="104"/>
      <c r="H154" s="105"/>
      <c r="I154" s="89"/>
      <c r="J154" s="89"/>
      <c r="K154" s="89"/>
      <c r="L154" s="143">
        <v>0</v>
      </c>
      <c r="M154" s="143"/>
    </row>
    <row r="155" spans="1:13" ht="30">
      <c r="A155" s="89"/>
      <c r="B155" s="89"/>
      <c r="C155" s="115" t="s">
        <v>687</v>
      </c>
      <c r="D155" s="82">
        <v>100</v>
      </c>
      <c r="E155" s="91" t="s">
        <v>726</v>
      </c>
      <c r="F155" s="96" t="s">
        <v>687</v>
      </c>
      <c r="G155" s="104"/>
      <c r="H155" s="105"/>
      <c r="I155" s="89"/>
      <c r="J155" s="89"/>
      <c r="K155" s="89"/>
      <c r="L155" s="143">
        <v>0</v>
      </c>
      <c r="M155" s="143"/>
    </row>
    <row r="156" spans="1:13" ht="30">
      <c r="A156" s="89"/>
      <c r="B156" s="89"/>
      <c r="C156" s="115" t="s">
        <v>687</v>
      </c>
      <c r="D156" s="82">
        <v>60</v>
      </c>
      <c r="E156" s="91" t="s">
        <v>727</v>
      </c>
      <c r="F156" s="96" t="s">
        <v>687</v>
      </c>
      <c r="G156" s="104"/>
      <c r="H156" s="105"/>
      <c r="I156" s="89"/>
      <c r="J156" s="89"/>
      <c r="K156" s="89"/>
      <c r="L156" s="143">
        <v>0</v>
      </c>
      <c r="M156" s="143"/>
    </row>
    <row r="157" spans="1:13" ht="30">
      <c r="A157" s="89"/>
      <c r="B157" s="89"/>
      <c r="C157" s="115" t="s">
        <v>687</v>
      </c>
      <c r="D157" s="82">
        <v>60</v>
      </c>
      <c r="E157" s="91" t="s">
        <v>728</v>
      </c>
      <c r="F157" s="96" t="s">
        <v>687</v>
      </c>
      <c r="G157" s="104"/>
      <c r="H157" s="105"/>
      <c r="I157" s="89"/>
      <c r="J157" s="89"/>
      <c r="K157" s="89"/>
      <c r="L157" s="143">
        <v>0</v>
      </c>
      <c r="M157" s="143"/>
    </row>
    <row r="158" spans="1:13" ht="30">
      <c r="A158" s="89"/>
      <c r="B158" s="89"/>
      <c r="C158" s="115" t="s">
        <v>687</v>
      </c>
      <c r="D158" s="82">
        <v>115</v>
      </c>
      <c r="E158" s="91" t="s">
        <v>729</v>
      </c>
      <c r="F158" s="96" t="s">
        <v>687</v>
      </c>
      <c r="G158" s="104"/>
      <c r="H158" s="105"/>
      <c r="I158" s="89"/>
      <c r="J158" s="89"/>
      <c r="K158" s="89"/>
      <c r="L158" s="143">
        <v>0</v>
      </c>
      <c r="M158" s="143"/>
    </row>
    <row r="159" spans="1:13" ht="30">
      <c r="A159" s="89"/>
      <c r="B159" s="89"/>
      <c r="C159" s="115" t="s">
        <v>687</v>
      </c>
      <c r="D159" s="82">
        <v>400</v>
      </c>
      <c r="E159" s="91" t="s">
        <v>730</v>
      </c>
      <c r="F159" s="96" t="s">
        <v>687</v>
      </c>
      <c r="G159" s="104"/>
      <c r="H159" s="105"/>
      <c r="I159" s="89"/>
      <c r="J159" s="89"/>
      <c r="K159" s="89"/>
      <c r="L159" s="143">
        <v>100</v>
      </c>
      <c r="M159" s="143"/>
    </row>
    <row r="160" spans="1:13" ht="30">
      <c r="A160" s="89"/>
      <c r="B160" s="89"/>
      <c r="C160" s="115" t="s">
        <v>687</v>
      </c>
      <c r="D160" s="82">
        <v>540</v>
      </c>
      <c r="E160" s="91" t="s">
        <v>731</v>
      </c>
      <c r="F160" s="96" t="s">
        <v>687</v>
      </c>
      <c r="G160" s="104"/>
      <c r="H160" s="105"/>
      <c r="I160" s="89"/>
      <c r="J160" s="89"/>
      <c r="K160" s="89"/>
      <c r="L160" s="143">
        <v>100</v>
      </c>
      <c r="M160" s="143"/>
    </row>
    <row r="161" spans="1:13" ht="30">
      <c r="A161" s="89"/>
      <c r="B161" s="89"/>
      <c r="C161" s="115" t="s">
        <v>687</v>
      </c>
      <c r="D161" s="82">
        <v>730</v>
      </c>
      <c r="E161" s="91" t="s">
        <v>732</v>
      </c>
      <c r="F161" s="96" t="s">
        <v>687</v>
      </c>
      <c r="G161" s="104"/>
      <c r="H161" s="105"/>
      <c r="I161" s="89"/>
      <c r="J161" s="89"/>
      <c r="K161" s="89"/>
      <c r="L161" s="143">
        <v>200</v>
      </c>
      <c r="M161" s="143"/>
    </row>
    <row r="162" spans="1:13" ht="30">
      <c r="A162" s="89"/>
      <c r="B162" s="89"/>
      <c r="C162" s="115" t="s">
        <v>687</v>
      </c>
      <c r="D162" s="82">
        <v>45</v>
      </c>
      <c r="E162" s="91" t="s">
        <v>733</v>
      </c>
      <c r="F162" s="96" t="s">
        <v>687</v>
      </c>
      <c r="G162" s="104"/>
      <c r="H162" s="105"/>
      <c r="I162" s="89"/>
      <c r="J162" s="89"/>
      <c r="K162" s="89"/>
      <c r="L162" s="143">
        <v>0</v>
      </c>
      <c r="M162" s="143"/>
    </row>
    <row r="163" spans="1:13" ht="45">
      <c r="A163" s="89"/>
      <c r="B163" s="89"/>
      <c r="C163" s="115" t="s">
        <v>687</v>
      </c>
      <c r="D163" s="82">
        <v>800</v>
      </c>
      <c r="E163" s="91" t="s">
        <v>734</v>
      </c>
      <c r="F163" s="96" t="s">
        <v>687</v>
      </c>
      <c r="G163" s="104"/>
      <c r="H163" s="105"/>
      <c r="I163" s="89"/>
      <c r="J163" s="89"/>
      <c r="K163" s="89"/>
      <c r="L163" s="143">
        <v>800</v>
      </c>
      <c r="M163" s="143"/>
    </row>
    <row r="165" ht="15">
      <c r="E165" s="81"/>
    </row>
  </sheetData>
  <sheetProtection/>
  <mergeCells count="33">
    <mergeCell ref="B109:E109"/>
    <mergeCell ref="B110:E110"/>
    <mergeCell ref="B107:E107"/>
    <mergeCell ref="B108:E108"/>
    <mergeCell ref="B111:E111"/>
    <mergeCell ref="B88:F88"/>
    <mergeCell ref="B89:F89"/>
    <mergeCell ref="B90:F90"/>
    <mergeCell ref="B93:F93"/>
    <mergeCell ref="B95:F95"/>
    <mergeCell ref="B96:F96"/>
    <mergeCell ref="B97:F97"/>
    <mergeCell ref="B104:E104"/>
    <mergeCell ref="B102:E102"/>
    <mergeCell ref="B105:E105"/>
    <mergeCell ref="B103:E103"/>
    <mergeCell ref="B83:F83"/>
    <mergeCell ref="B84:F84"/>
    <mergeCell ref="B85:F85"/>
    <mergeCell ref="B86:F86"/>
    <mergeCell ref="B98:F98"/>
    <mergeCell ref="B87:F87"/>
    <mergeCell ref="A3:M6"/>
    <mergeCell ref="M9:M10"/>
    <mergeCell ref="B9:F9"/>
    <mergeCell ref="L9:L10"/>
    <mergeCell ref="B78:F78"/>
    <mergeCell ref="B76:F76"/>
    <mergeCell ref="B82:F82"/>
    <mergeCell ref="B80:F80"/>
    <mergeCell ref="B79:F79"/>
    <mergeCell ref="B77:F77"/>
    <mergeCell ref="B81:F8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63"/>
      <c r="B3" s="168" t="s">
        <v>0</v>
      </c>
      <c r="C3" s="168"/>
      <c r="D3" s="168"/>
      <c r="E3" s="168"/>
      <c r="F3" s="168"/>
      <c r="G3" s="168"/>
      <c r="H3" s="168"/>
      <c r="I3" s="168"/>
      <c r="J3" s="2"/>
    </row>
    <row r="4" spans="1:10" ht="31.5" customHeight="1">
      <c r="A4" s="163"/>
      <c r="B4" s="168" t="s">
        <v>621</v>
      </c>
      <c r="C4" s="168"/>
      <c r="D4" s="168"/>
      <c r="E4" s="168"/>
      <c r="F4" s="168"/>
      <c r="G4" s="168"/>
      <c r="H4" s="168"/>
      <c r="I4" s="168"/>
      <c r="J4" s="2"/>
    </row>
    <row r="5" spans="1:10" ht="15.75">
      <c r="A5" s="163"/>
      <c r="B5" s="168"/>
      <c r="C5" s="168"/>
      <c r="D5" s="168"/>
      <c r="E5" s="168"/>
      <c r="F5" s="168"/>
      <c r="G5" s="168"/>
      <c r="H5" s="168"/>
      <c r="I5" s="168"/>
      <c r="J5" s="2"/>
    </row>
    <row r="6" spans="1:10" ht="25.5">
      <c r="A6" s="3"/>
      <c r="B6" s="163" t="s">
        <v>1</v>
      </c>
      <c r="C6" s="163"/>
      <c r="D6" s="163"/>
      <c r="E6" s="163"/>
      <c r="F6" s="163"/>
      <c r="G6" s="16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62">
        <v>14</v>
      </c>
      <c r="B21" s="167" t="s">
        <v>77</v>
      </c>
      <c r="C21" s="167" t="s">
        <v>78</v>
      </c>
      <c r="D21" s="5" t="s">
        <v>79</v>
      </c>
      <c r="E21" s="167" t="s">
        <v>80</v>
      </c>
      <c r="F21" s="167" t="s">
        <v>81</v>
      </c>
      <c r="G21" s="167" t="s">
        <v>82</v>
      </c>
      <c r="H21" s="163">
        <v>120</v>
      </c>
      <c r="I21" s="164">
        <v>324</v>
      </c>
      <c r="J21" s="166">
        <f t="shared" si="0"/>
        <v>2.7</v>
      </c>
    </row>
    <row r="22" spans="1:10" ht="12.75">
      <c r="A22" s="162"/>
      <c r="B22" s="167"/>
      <c r="C22" s="167"/>
      <c r="D22" s="5" t="s">
        <v>55</v>
      </c>
      <c r="E22" s="167"/>
      <c r="F22" s="167"/>
      <c r="G22" s="167"/>
      <c r="H22" s="163"/>
      <c r="I22" s="164"/>
      <c r="J22" s="16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62">
        <v>47</v>
      </c>
      <c r="B55" s="162" t="s">
        <v>223</v>
      </c>
      <c r="C55" s="3" t="s">
        <v>224</v>
      </c>
      <c r="D55" s="162" t="s">
        <v>226</v>
      </c>
      <c r="E55" s="163" t="s">
        <v>224</v>
      </c>
      <c r="F55" s="162" t="s">
        <v>227</v>
      </c>
      <c r="G55" s="162" t="s">
        <v>228</v>
      </c>
      <c r="H55" s="163">
        <v>300</v>
      </c>
      <c r="I55" s="164">
        <v>500</v>
      </c>
      <c r="J55" s="166">
        <f t="shared" si="0"/>
        <v>1.6666666666666667</v>
      </c>
    </row>
    <row r="56" spans="1:10" ht="12.75">
      <c r="A56" s="162"/>
      <c r="B56" s="162"/>
      <c r="C56" s="3" t="s">
        <v>225</v>
      </c>
      <c r="D56" s="162"/>
      <c r="E56" s="163"/>
      <c r="F56" s="162"/>
      <c r="G56" s="162"/>
      <c r="H56" s="163"/>
      <c r="I56" s="164"/>
      <c r="J56" s="16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62">
        <v>51</v>
      </c>
      <c r="B60" s="162" t="s">
        <v>243</v>
      </c>
      <c r="C60" s="162" t="s">
        <v>244</v>
      </c>
      <c r="D60" s="162" t="s">
        <v>245</v>
      </c>
      <c r="E60" s="162" t="s">
        <v>246</v>
      </c>
      <c r="F60" s="162" t="s">
        <v>247</v>
      </c>
      <c r="G60" s="8" t="s">
        <v>248</v>
      </c>
      <c r="H60" s="163">
        <v>400</v>
      </c>
      <c r="I60" s="164">
        <v>40800</v>
      </c>
      <c r="J60" s="166">
        <f t="shared" si="0"/>
        <v>102</v>
      </c>
    </row>
    <row r="61" spans="1:10" ht="12.75">
      <c r="A61" s="162"/>
      <c r="B61" s="162"/>
      <c r="C61" s="162"/>
      <c r="D61" s="162"/>
      <c r="E61" s="162"/>
      <c r="F61" s="162"/>
      <c r="G61" s="8" t="s">
        <v>249</v>
      </c>
      <c r="H61" s="163"/>
      <c r="I61" s="164"/>
      <c r="J61" s="166"/>
    </row>
    <row r="62" spans="1:10" ht="12.75">
      <c r="A62" s="162">
        <v>52</v>
      </c>
      <c r="B62" s="162" t="s">
        <v>250</v>
      </c>
      <c r="C62" s="162" t="s">
        <v>251</v>
      </c>
      <c r="D62" s="162" t="s">
        <v>252</v>
      </c>
      <c r="E62" s="162" t="s">
        <v>253</v>
      </c>
      <c r="F62" s="162" t="s">
        <v>254</v>
      </c>
      <c r="G62" s="8" t="s">
        <v>255</v>
      </c>
      <c r="H62" s="163">
        <v>150</v>
      </c>
      <c r="I62" s="164">
        <v>3000</v>
      </c>
      <c r="J62" s="166">
        <f t="shared" si="0"/>
        <v>20</v>
      </c>
    </row>
    <row r="63" spans="1:10" ht="12.75">
      <c r="A63" s="162"/>
      <c r="B63" s="162"/>
      <c r="C63" s="162"/>
      <c r="D63" s="162"/>
      <c r="E63" s="162"/>
      <c r="F63" s="162"/>
      <c r="G63" s="8" t="s">
        <v>256</v>
      </c>
      <c r="H63" s="163"/>
      <c r="I63" s="164"/>
      <c r="J63" s="166"/>
    </row>
    <row r="64" spans="1:10" ht="63" customHeight="1">
      <c r="A64" s="162">
        <v>53</v>
      </c>
      <c r="B64" s="162" t="s">
        <v>257</v>
      </c>
      <c r="C64" s="4" t="s">
        <v>258</v>
      </c>
      <c r="D64" s="162" t="s">
        <v>260</v>
      </c>
      <c r="E64" s="162" t="s">
        <v>261</v>
      </c>
      <c r="F64" s="4" t="s">
        <v>262</v>
      </c>
      <c r="G64" s="165" t="s">
        <v>264</v>
      </c>
      <c r="H64" s="163">
        <v>500</v>
      </c>
      <c r="I64" s="164">
        <v>2800</v>
      </c>
      <c r="J64" s="166">
        <f t="shared" si="0"/>
        <v>5.6</v>
      </c>
    </row>
    <row r="65" spans="1:10" ht="12.75">
      <c r="A65" s="162"/>
      <c r="B65" s="162"/>
      <c r="C65" s="4" t="s">
        <v>259</v>
      </c>
      <c r="D65" s="162"/>
      <c r="E65" s="162"/>
      <c r="F65" s="4" t="s">
        <v>263</v>
      </c>
      <c r="G65" s="165"/>
      <c r="H65" s="163"/>
      <c r="I65" s="164"/>
      <c r="J65" s="166"/>
    </row>
    <row r="66" spans="1:10" ht="12.75">
      <c r="A66" s="162">
        <v>54</v>
      </c>
      <c r="B66" s="162" t="s">
        <v>265</v>
      </c>
      <c r="C66" s="4" t="s">
        <v>266</v>
      </c>
      <c r="D66" s="162" t="s">
        <v>269</v>
      </c>
      <c r="E66" s="162" t="s">
        <v>270</v>
      </c>
      <c r="F66" s="162" t="s">
        <v>271</v>
      </c>
      <c r="G66" s="8" t="s">
        <v>272</v>
      </c>
      <c r="H66" s="163">
        <v>50</v>
      </c>
      <c r="I66" s="164">
        <v>610</v>
      </c>
      <c r="J66" s="166">
        <f t="shared" si="0"/>
        <v>12.2</v>
      </c>
    </row>
    <row r="67" spans="1:10" ht="12.75">
      <c r="A67" s="162"/>
      <c r="B67" s="162"/>
      <c r="C67" s="4" t="s">
        <v>267</v>
      </c>
      <c r="D67" s="162"/>
      <c r="E67" s="162"/>
      <c r="F67" s="162"/>
      <c r="G67" s="8" t="s">
        <v>273</v>
      </c>
      <c r="H67" s="163"/>
      <c r="I67" s="164"/>
      <c r="J67" s="166"/>
    </row>
    <row r="68" spans="1:10" ht="12.75">
      <c r="A68" s="162"/>
      <c r="B68" s="162"/>
      <c r="C68" s="4" t="s">
        <v>268</v>
      </c>
      <c r="D68" s="162"/>
      <c r="E68" s="162"/>
      <c r="F68" s="162"/>
      <c r="G68" s="9"/>
      <c r="H68" s="163"/>
      <c r="I68" s="164"/>
      <c r="J68" s="16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62">
        <v>56</v>
      </c>
      <c r="B70" s="162" t="s">
        <v>279</v>
      </c>
      <c r="C70" s="162" t="s">
        <v>280</v>
      </c>
      <c r="D70" s="162"/>
      <c r="E70" s="162" t="s">
        <v>281</v>
      </c>
      <c r="F70" s="162" t="s">
        <v>282</v>
      </c>
      <c r="G70" s="8" t="s">
        <v>283</v>
      </c>
      <c r="H70" s="163">
        <v>100</v>
      </c>
      <c r="I70" s="164">
        <v>400</v>
      </c>
      <c r="J70" s="166">
        <f t="shared" si="0"/>
        <v>4</v>
      </c>
    </row>
    <row r="71" spans="1:10" ht="12.75">
      <c r="A71" s="162"/>
      <c r="B71" s="162"/>
      <c r="C71" s="162"/>
      <c r="D71" s="162"/>
      <c r="E71" s="162"/>
      <c r="F71" s="162"/>
      <c r="G71" s="8" t="s">
        <v>284</v>
      </c>
      <c r="H71" s="163"/>
      <c r="I71" s="164"/>
      <c r="J71" s="166"/>
    </row>
    <row r="72" spans="1:10" ht="12.75">
      <c r="A72" s="162">
        <v>57</v>
      </c>
      <c r="B72" s="162" t="s">
        <v>285</v>
      </c>
      <c r="C72" s="162" t="s">
        <v>286</v>
      </c>
      <c r="D72" s="162" t="s">
        <v>55</v>
      </c>
      <c r="E72" s="162" t="s">
        <v>287</v>
      </c>
      <c r="F72" s="162" t="s">
        <v>288</v>
      </c>
      <c r="G72" s="8" t="s">
        <v>289</v>
      </c>
      <c r="H72" s="163">
        <v>50</v>
      </c>
      <c r="I72" s="164">
        <v>2200</v>
      </c>
      <c r="J72" s="166">
        <f aca="true" t="shared" si="1" ref="J72:J134">I72/H72</f>
        <v>44</v>
      </c>
    </row>
    <row r="73" spans="1:10" ht="12.75">
      <c r="A73" s="162"/>
      <c r="B73" s="162"/>
      <c r="C73" s="162"/>
      <c r="D73" s="162"/>
      <c r="E73" s="162"/>
      <c r="F73" s="162"/>
      <c r="G73" s="8" t="s">
        <v>290</v>
      </c>
      <c r="H73" s="163"/>
      <c r="I73" s="164"/>
      <c r="J73" s="16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62">
        <v>75</v>
      </c>
      <c r="B91" s="162" t="s">
        <v>372</v>
      </c>
      <c r="C91" s="163" t="s">
        <v>373</v>
      </c>
      <c r="D91" s="4" t="s">
        <v>55</v>
      </c>
      <c r="E91" s="163" t="s">
        <v>373</v>
      </c>
      <c r="F91" s="162" t="s">
        <v>375</v>
      </c>
      <c r="G91" s="165" t="s">
        <v>376</v>
      </c>
      <c r="H91" s="163">
        <v>450</v>
      </c>
      <c r="I91" s="164">
        <v>1800</v>
      </c>
      <c r="J91" s="166">
        <f t="shared" si="1"/>
        <v>4</v>
      </c>
    </row>
    <row r="92" spans="1:10" ht="12.75">
      <c r="A92" s="162"/>
      <c r="B92" s="162"/>
      <c r="C92" s="163"/>
      <c r="D92" s="4" t="s">
        <v>374</v>
      </c>
      <c r="E92" s="163"/>
      <c r="F92" s="162"/>
      <c r="G92" s="165"/>
      <c r="H92" s="163"/>
      <c r="I92" s="164"/>
      <c r="J92" s="16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62">
        <v>82</v>
      </c>
      <c r="B99" s="162" t="s">
        <v>403</v>
      </c>
      <c r="C99" s="163" t="s">
        <v>404</v>
      </c>
      <c r="D99" s="162" t="s">
        <v>405</v>
      </c>
      <c r="E99" s="163" t="s">
        <v>404</v>
      </c>
      <c r="F99" s="165" t="s">
        <v>406</v>
      </c>
      <c r="G99" s="4" t="s">
        <v>407</v>
      </c>
      <c r="H99" s="163">
        <v>500</v>
      </c>
      <c r="I99" s="164">
        <v>55000</v>
      </c>
      <c r="J99" s="166">
        <f>I99/H99</f>
        <v>110</v>
      </c>
    </row>
    <row r="100" spans="1:10" ht="12.75">
      <c r="A100" s="162"/>
      <c r="B100" s="162"/>
      <c r="C100" s="163"/>
      <c r="D100" s="162"/>
      <c r="E100" s="163"/>
      <c r="F100" s="165"/>
      <c r="G100" s="10" t="s">
        <v>408</v>
      </c>
      <c r="H100" s="163"/>
      <c r="I100" s="164"/>
      <c r="J100" s="166"/>
    </row>
    <row r="101" spans="1:10" ht="12.75">
      <c r="A101" s="162">
        <v>83</v>
      </c>
      <c r="B101" s="162"/>
      <c r="C101" s="163"/>
      <c r="D101" s="162"/>
      <c r="E101" s="163" t="s">
        <v>404</v>
      </c>
      <c r="F101" s="165" t="s">
        <v>409</v>
      </c>
      <c r="G101" s="4" t="s">
        <v>410</v>
      </c>
      <c r="H101" s="3"/>
      <c r="I101" s="14"/>
      <c r="J101" s="17"/>
    </row>
    <row r="102" spans="1:10" ht="12.75">
      <c r="A102" s="162"/>
      <c r="B102" s="162"/>
      <c r="C102" s="163"/>
      <c r="D102" s="162"/>
      <c r="E102" s="163"/>
      <c r="F102" s="16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62"/>
      <c r="B103" s="162"/>
      <c r="C103" s="163"/>
      <c r="D103" s="162"/>
      <c r="E103" s="163"/>
      <c r="F103" s="16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62">
        <v>105</v>
      </c>
      <c r="B125" s="162" t="s">
        <v>499</v>
      </c>
      <c r="C125" s="162" t="s">
        <v>500</v>
      </c>
      <c r="D125" s="4" t="s">
        <v>501</v>
      </c>
      <c r="E125" s="162" t="s">
        <v>500</v>
      </c>
      <c r="F125" s="162" t="s">
        <v>502</v>
      </c>
      <c r="G125" s="162" t="s">
        <v>503</v>
      </c>
      <c r="H125" s="163">
        <v>50</v>
      </c>
      <c r="I125" s="164">
        <v>2000</v>
      </c>
      <c r="J125" s="166">
        <f t="shared" si="1"/>
        <v>40</v>
      </c>
    </row>
    <row r="126" spans="1:10" ht="12.75">
      <c r="A126" s="162"/>
      <c r="B126" s="162"/>
      <c r="C126" s="162"/>
      <c r="D126" s="4" t="s">
        <v>501</v>
      </c>
      <c r="E126" s="162"/>
      <c r="F126" s="162"/>
      <c r="G126" s="162"/>
      <c r="H126" s="163"/>
      <c r="I126" s="164"/>
      <c r="J126" s="16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62">
        <v>114</v>
      </c>
      <c r="B135" s="162" t="s">
        <v>533</v>
      </c>
      <c r="C135" s="162" t="s">
        <v>103</v>
      </c>
      <c r="D135" s="162" t="s">
        <v>134</v>
      </c>
      <c r="E135" s="162" t="s">
        <v>103</v>
      </c>
      <c r="F135" s="162" t="s">
        <v>534</v>
      </c>
      <c r="G135" s="4" t="s">
        <v>535</v>
      </c>
      <c r="H135" s="3"/>
      <c r="I135" s="14"/>
      <c r="J135" s="17"/>
    </row>
    <row r="136" spans="1:10" ht="12.75">
      <c r="A136" s="162"/>
      <c r="B136" s="162"/>
      <c r="C136" s="162"/>
      <c r="D136" s="162"/>
      <c r="E136" s="162"/>
      <c r="F136" s="16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62"/>
      <c r="B137" s="162"/>
      <c r="C137" s="162"/>
      <c r="D137" s="162"/>
      <c r="E137" s="162"/>
      <c r="F137" s="16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62"/>
      <c r="B138" s="162"/>
      <c r="C138" s="162"/>
      <c r="D138" s="162"/>
      <c r="E138" s="162"/>
      <c r="F138" s="16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2018-07-02T10:17:26Z</cp:lastPrinted>
  <dcterms:created xsi:type="dcterms:W3CDTF">1996-10-08T23:32:33Z</dcterms:created>
  <dcterms:modified xsi:type="dcterms:W3CDTF">2018-08-01T09:01:16Z</dcterms:modified>
  <cp:category/>
  <cp:version/>
  <cp:contentType/>
  <cp:contentStatus/>
</cp:coreProperties>
</file>